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ICBS\DIREÇÃO\Relatório da Unidade\2017\"/>
    </mc:Choice>
  </mc:AlternateContent>
  <bookViews>
    <workbookView xWindow="0" yWindow="0" windowWidth="20490" windowHeight="7755"/>
  </bookViews>
  <sheets>
    <sheet name="Docentes" sheetId="1" r:id="rId1"/>
    <sheet name="Publicações" sheetId="2" r:id="rId2"/>
    <sheet name="Produções" sheetId="3" r:id="rId3"/>
  </sheets>
  <calcPr calcId="152511" concurrentCalc="0"/>
</workbook>
</file>

<file path=xl/calcChain.xml><?xml version="1.0" encoding="utf-8"?>
<calcChain xmlns="http://schemas.openxmlformats.org/spreadsheetml/2006/main">
  <c r="B86" i="2" l="1"/>
  <c r="I88" i="1"/>
  <c r="J88" i="1"/>
  <c r="I76" i="1"/>
  <c r="J76" i="1"/>
  <c r="I67" i="1"/>
  <c r="J67" i="1"/>
  <c r="I63" i="1"/>
  <c r="J63" i="1"/>
  <c r="I62" i="1"/>
  <c r="J62" i="1"/>
  <c r="I34" i="1"/>
  <c r="J34" i="1"/>
  <c r="I10" i="1"/>
  <c r="J10" i="1"/>
</calcChain>
</file>

<file path=xl/sharedStrings.xml><?xml version="1.0" encoding="utf-8"?>
<sst xmlns="http://schemas.openxmlformats.org/spreadsheetml/2006/main" count="776" uniqueCount="239">
  <si>
    <t>PUBLICAÇÕES (Últimos 3 anos)</t>
  </si>
  <si>
    <t>PRODUÇÕES (Últimos 3 anos)</t>
  </si>
  <si>
    <t xml:space="preserve">Titulação </t>
  </si>
  <si>
    <t xml:space="preserve">Regime Trabalho </t>
  </si>
  <si>
    <t xml:space="preserve">Vínculo Empregatício </t>
  </si>
  <si>
    <t>Tempo de vínculo initerrupto do docente com o curso</t>
  </si>
  <si>
    <t>Data de Admissão na IES                  (dd/mm/aa)</t>
  </si>
  <si>
    <t>Participação no NDE</t>
  </si>
  <si>
    <t>Formação/capacitação/ experiência pedagógica</t>
  </si>
  <si>
    <t> Artigos public. periódicos na área</t>
  </si>
  <si>
    <t> Artigos public. periódicos em outras áreas</t>
  </si>
  <si>
    <t> Livros ou capítulos publicados na área</t>
  </si>
  <si>
    <t> Livros ou capítulos publicados em outras áreas</t>
  </si>
  <si>
    <t> Trabalhos publicados em anais (completos)</t>
  </si>
  <si>
    <t> Trabalhos publicados em anais (resumos)</t>
  </si>
  <si>
    <t> Traduções de livros, capítulos de livros ou artigos publicados</t>
  </si>
  <si>
    <t> Propriedade intelectual depositada</t>
  </si>
  <si>
    <t> Propriedade intelectual registrada</t>
  </si>
  <si>
    <t> Projetos e/ou produções técnicas artísticas e culturais</t>
  </si>
  <si>
    <t> Produção didático-pedagógica relevante, publicada ou não</t>
  </si>
  <si>
    <t>PLANILHA ATRIBUTOS DOCENTE</t>
  </si>
  <si>
    <t>9 anos</t>
  </si>
  <si>
    <t>DE</t>
  </si>
  <si>
    <t>SETOR DE FARMACOLOGIA</t>
  </si>
  <si>
    <t>SETOR DE FIOSIOLOGIA</t>
  </si>
  <si>
    <t>SETOR DE IMUNOLOGIA E VIROLOGIA</t>
  </si>
  <si>
    <t>17 anos</t>
  </si>
  <si>
    <t>Não</t>
  </si>
  <si>
    <t>Na Ufal</t>
  </si>
  <si>
    <t>33 anos</t>
  </si>
  <si>
    <t>Sim (biênio anterior)</t>
  </si>
  <si>
    <t>Licenciado em Ciências Biológicas</t>
  </si>
  <si>
    <t>1 mês</t>
  </si>
  <si>
    <t>30 anos</t>
  </si>
  <si>
    <t>Licenciatura</t>
  </si>
  <si>
    <t>23 anos</t>
  </si>
  <si>
    <t>22 anos</t>
  </si>
  <si>
    <t>7 anos</t>
  </si>
  <si>
    <t>Durante a Pós-graduação</t>
  </si>
  <si>
    <t>19 meses</t>
  </si>
  <si>
    <t>6 anos</t>
  </si>
  <si>
    <t>24/6/2011 (transferida da UFMT)</t>
  </si>
  <si>
    <t>Pos doc</t>
  </si>
  <si>
    <t>25 anos</t>
  </si>
  <si>
    <t>Daniel Leite Góes Gitaí</t>
  </si>
  <si>
    <t>Doutor</t>
  </si>
  <si>
    <t>não</t>
  </si>
  <si>
    <t>sim</t>
  </si>
  <si>
    <t>Emiliano de Oliveira Barreto</t>
  </si>
  <si>
    <t>12 anos</t>
  </si>
  <si>
    <t>Renato Santos Rodarte</t>
  </si>
  <si>
    <t>Nívea Maria Rocha Macedo</t>
  </si>
  <si>
    <t>Estatutário</t>
  </si>
  <si>
    <t>2 anos 10 meses 28 dias</t>
  </si>
  <si>
    <t>5 anos</t>
  </si>
  <si>
    <t>3 anos</t>
  </si>
  <si>
    <t>13 anos</t>
  </si>
  <si>
    <t>Pos-Doc 2016/2017</t>
  </si>
  <si>
    <t>10 anos</t>
  </si>
  <si>
    <t>Sim</t>
  </si>
  <si>
    <t>Licenciatura em Ciências Biológicas</t>
  </si>
  <si>
    <t>Marcelo Duzzioni</t>
  </si>
  <si>
    <t>4 anos</t>
  </si>
  <si>
    <t>Sim. Bacharelado</t>
  </si>
  <si>
    <t>Farmacêutico-Bioquímico. Doutor em Farmacologia. Ambos pela UFSC.</t>
  </si>
  <si>
    <t xml:space="preserve">19, sendo: 4 projetos de pesquisa; 2 projetos de extensão; 1 consultoria; 6 trabalhos técnicos; 6 (entrevistas e mesa-redonda). </t>
  </si>
  <si>
    <t>Graziela Cury Guapo</t>
  </si>
  <si>
    <t>Élica Amara Cecília Guedes</t>
  </si>
  <si>
    <t>Gilberto Costa Justino</t>
  </si>
  <si>
    <t>Letícia Ribes de Lima</t>
  </si>
  <si>
    <t>Alexandre Urban Borbely</t>
  </si>
  <si>
    <t>Graduação em Biomedicina, Mestrado e Doutorado em Biologia Celular e Tecidual</t>
  </si>
  <si>
    <t>André Santa Maria Normande</t>
  </si>
  <si>
    <t>Mestre</t>
  </si>
  <si>
    <t>28 anos</t>
  </si>
  <si>
    <t xml:space="preserve">Graduação em Licenciatura e Bacharelado em Ciências Biológicas e Mestrado em Morfologia </t>
  </si>
  <si>
    <t>Andreia Espíndola Vieira Ribeiro</t>
  </si>
  <si>
    <t>6 meses</t>
  </si>
  <si>
    <t>Graduação em Odontologia, Mestrado e Doutorado em Ciências na área de Biologia Oral</t>
  </si>
  <si>
    <t>Axel Helmut Rulf Cofré</t>
  </si>
  <si>
    <t>40 h</t>
  </si>
  <si>
    <t>5 meses</t>
  </si>
  <si>
    <t xml:space="preserve">Graduação em Licenciatura em Biologia, Mestrado Biologia Celular e Molecular e Doutorado em Biociências e Biotecnologia </t>
  </si>
  <si>
    <t>Gentileza Santos Martins Neiva</t>
  </si>
  <si>
    <t>24 anos</t>
  </si>
  <si>
    <t xml:space="preserve">Graduação em Medicina Veterinaria, Mestrado em Produção Animal e Doutorado em Biotecnologia em Saúde e Medicina Investigativa </t>
  </si>
  <si>
    <t>Jamylle Nunes de Souza Ferro</t>
  </si>
  <si>
    <t>9 meses</t>
  </si>
  <si>
    <t>Graduação em Bacharelado em Farmácia, Mestrado e Doutorado em Ciências da Saúde</t>
  </si>
  <si>
    <t>Leonora Tavares Bastos</t>
  </si>
  <si>
    <t>Graduação em Licenciatura e Bacharelado em Ciências Biológicas, Mestrado e Doutorado em Biologia Animal</t>
  </si>
  <si>
    <t>Salete Smaniotto</t>
  </si>
  <si>
    <t>26 anos</t>
  </si>
  <si>
    <t>Graduação em Biologia, Mestrado em Histologia e Doutorado em Ciências com área de concentração em Biologia Celular e Molecular</t>
  </si>
  <si>
    <t>Theresinha de Jesus Carvalho Calado</t>
  </si>
  <si>
    <t>41 anos</t>
  </si>
  <si>
    <t>Graduação em Odontologia, duas Especializações em Histologia e Embriologia, Mestrado e Doutorado em Ciências com ãrea de concentração em Biologia Celular e Molecular</t>
  </si>
  <si>
    <t>Amundson Portela Holanda Cavalcanti</t>
  </si>
  <si>
    <t>Especialista</t>
  </si>
  <si>
    <t>MS DR</t>
  </si>
  <si>
    <t>Camila Albuquerque Melo de Carvalho</t>
  </si>
  <si>
    <t>03 anos</t>
  </si>
  <si>
    <t>Célio Fernando de Sousa Rodrigues</t>
  </si>
  <si>
    <t>Daniele Gonçalves Bezerra</t>
  </si>
  <si>
    <t>21 anos</t>
  </si>
  <si>
    <t>Francisco Carlos Pereira</t>
  </si>
  <si>
    <t>Jacqueline Silva Brito Lima</t>
  </si>
  <si>
    <t>Jorge Pereira Guedes (Não me enviou nada ainda)</t>
  </si>
  <si>
    <t>Rodrigo Freitas Monte Bispo</t>
  </si>
  <si>
    <t>04 anos</t>
  </si>
  <si>
    <t>Thiago da Silva Torres</t>
  </si>
  <si>
    <t>06 anos</t>
  </si>
  <si>
    <t>Denise Maria Wanderlei da Silva</t>
  </si>
  <si>
    <t>15 anos</t>
  </si>
  <si>
    <t>16 anos</t>
  </si>
  <si>
    <t>1 (coordenadora com recursos financeiros); 2 (participante)</t>
  </si>
  <si>
    <t>Fernanda Cristina de Abuquerque Maranhão</t>
  </si>
  <si>
    <t>14 anos (Licenciatura em Biologia)</t>
  </si>
  <si>
    <t>6 (participação em projetos)</t>
  </si>
  <si>
    <t>3 (SNCT)</t>
  </si>
  <si>
    <t>Regianne Umeko Kamiya</t>
  </si>
  <si>
    <t>8 anos</t>
  </si>
  <si>
    <t>Zenaldo Porfirio da Silva</t>
  </si>
  <si>
    <t>40h</t>
  </si>
  <si>
    <t>20 anos</t>
  </si>
  <si>
    <t>Hilda Helena Sovierzoski</t>
  </si>
  <si>
    <t xml:space="preserve">Iracilda Maria de Moura Lima </t>
  </si>
  <si>
    <t>Jorge Luiz Lopes da Silva</t>
  </si>
  <si>
    <t>Karla Paresque</t>
  </si>
  <si>
    <t>Liriane Monte Freitas</t>
  </si>
  <si>
    <t>Osvaldo Viégas</t>
  </si>
  <si>
    <t>Ozinaldo Oliveira dos Santos</t>
  </si>
  <si>
    <t>Renato Gaban Lima</t>
  </si>
  <si>
    <t>Robson Guimarãos dos Santos</t>
  </si>
  <si>
    <t>Tamí Mott</t>
  </si>
  <si>
    <t>Tereza Cristina dos Santos Calado</t>
  </si>
  <si>
    <t>Adriana Ximenes da Silva</t>
  </si>
  <si>
    <t>Alessandra Abel Borges</t>
  </si>
  <si>
    <t>Amauri Clemente da Rocha</t>
  </si>
  <si>
    <t>Ana Cláudia Mendes Malhado</t>
  </si>
  <si>
    <t>Ana Cristina Brito dos Santos</t>
  </si>
  <si>
    <t>Dalmo Almeida de Azevedo</t>
  </si>
  <si>
    <t>Doutor (Com Pós-doutorado)</t>
  </si>
  <si>
    <t>Eliane Aparecida Campesatto</t>
  </si>
  <si>
    <t>Ênio José Bassi</t>
  </si>
  <si>
    <t>Fernando José Camello de Lima</t>
  </si>
  <si>
    <t>Flávia de Barros Prado Moura</t>
  </si>
  <si>
    <t>Gabriel Louis Le Campion</t>
  </si>
  <si>
    <t>Giana Raquel Rosa</t>
  </si>
  <si>
    <t>Israel de Mendonça Pinto</t>
  </si>
  <si>
    <t>Janira Lúcia Assumpção Couto</t>
  </si>
  <si>
    <t>Doutor (Com Pós-Doutorado)</t>
  </si>
  <si>
    <t>Jorge Portella Bezerra</t>
  </si>
  <si>
    <t>Kátia Maria Marques Gouveia</t>
  </si>
  <si>
    <t>Laura Maria de Vasconcelos</t>
  </si>
  <si>
    <t>Luiz Antonio Ferreira da Silva</t>
  </si>
  <si>
    <t>Luiza Antas Rabelo</t>
  </si>
  <si>
    <t>10 anos 10 meses</t>
  </si>
  <si>
    <t>Magna Suzana Alexandre Moreira</t>
  </si>
  <si>
    <t>Marcel Lamenha Medeiros</t>
  </si>
  <si>
    <t>Márcio Amorim Efe</t>
  </si>
  <si>
    <t>Marcos Vinícius Carneiro Vital</t>
  </si>
  <si>
    <t>Maria Danielma dos Santos Reis</t>
  </si>
  <si>
    <t>Melissa Fontes Landell</t>
  </si>
  <si>
    <t>Olagide Wagner de Castro</t>
  </si>
  <si>
    <t>Richard James Ladle</t>
  </si>
  <si>
    <t>Saulo Verçosa Nicácio</t>
  </si>
  <si>
    <t>Silvana Ayres Martins</t>
  </si>
  <si>
    <t>Sineide Correia Silva Montenegro</t>
  </si>
  <si>
    <t>Vandick da Silva Batista</t>
  </si>
  <si>
    <t>Doutor (Com pós-doutorado)</t>
  </si>
  <si>
    <t>Doutor (com Pós- Doutorado)</t>
  </si>
  <si>
    <t>Ana Rosa Almeida Alves</t>
  </si>
  <si>
    <t>20 h</t>
  </si>
  <si>
    <t xml:space="preserve"> DE</t>
  </si>
  <si>
    <t>Roberta Costa Santos Ferreira</t>
  </si>
  <si>
    <t>Fernando de Araújo Pedrosa</t>
  </si>
  <si>
    <t xml:space="preserve">Cláudia Maria Lins Calheiros </t>
  </si>
  <si>
    <t>1 entrevista técnica</t>
  </si>
  <si>
    <t>40 H</t>
  </si>
  <si>
    <t>Coordenação de 3 projetos de extensão e 2 projetos de pesquisa</t>
  </si>
  <si>
    <t xml:space="preserve">José Bastos Barroso </t>
  </si>
  <si>
    <t>18 anos</t>
  </si>
  <si>
    <t>Lúcia de Fátima Carvalho Oliveira Lima</t>
  </si>
  <si>
    <t>36 anos</t>
  </si>
  <si>
    <t>1 ano e 8 meses</t>
  </si>
  <si>
    <t xml:space="preserve">4 Projetos, 1 como coordenadora; 1 relatório técnico;  </t>
  </si>
  <si>
    <t>1 ano</t>
  </si>
  <si>
    <t>39 anos</t>
  </si>
  <si>
    <t>CLT</t>
  </si>
  <si>
    <t>Nidia Noemi Fabré</t>
  </si>
  <si>
    <t>1 ano e 9 meses</t>
  </si>
  <si>
    <t xml:space="preserve">Maria Danielle Araújo Mota </t>
  </si>
  <si>
    <t xml:space="preserve"> 1 ano e 9 meses</t>
  </si>
  <si>
    <t xml:space="preserve">34 anos </t>
  </si>
  <si>
    <t>Lilian Carmen Lima dos Santos</t>
  </si>
  <si>
    <t xml:space="preserve">Mestre </t>
  </si>
  <si>
    <t>Francisco Javier Tovar</t>
  </si>
  <si>
    <t>Euripedes Alves da Silva Filho</t>
  </si>
  <si>
    <t>Thays Cristine Ferrl Wanderley</t>
  </si>
  <si>
    <t>1 ano e 11 meses</t>
  </si>
  <si>
    <t xml:space="preserve">7 anos </t>
  </si>
  <si>
    <t>7 anos e 8 meses</t>
  </si>
  <si>
    <t>8 anos e 6 meses</t>
  </si>
  <si>
    <t>35 anos</t>
  </si>
  <si>
    <t>22 anos e 8 meses</t>
  </si>
  <si>
    <t>14 anos e 3 meses</t>
  </si>
  <si>
    <t>25 anos e 8 meses</t>
  </si>
  <si>
    <t>35 anos e 8 meses</t>
  </si>
  <si>
    <t>31 anos</t>
  </si>
  <si>
    <t>11 anos</t>
  </si>
  <si>
    <t>11/07/2006 (transf. da UFAM)</t>
  </si>
  <si>
    <t>2 anos e 5 meses</t>
  </si>
  <si>
    <t>01/07/2006 Trasnf. UFAM</t>
  </si>
  <si>
    <t>4 anos e 4 meses</t>
  </si>
  <si>
    <t>38 anos e 8 meses</t>
  </si>
  <si>
    <t>doutor</t>
  </si>
  <si>
    <t>40H D.E.</t>
  </si>
  <si>
    <t xml:space="preserve">UFAL </t>
  </si>
  <si>
    <t>5 anos em universidade privada</t>
  </si>
  <si>
    <t>Doutora</t>
  </si>
  <si>
    <t>Estatutária</t>
  </si>
  <si>
    <t>2 anos e 6 meses</t>
  </si>
  <si>
    <t>Priscila da Silva Guimaraes</t>
  </si>
  <si>
    <t>doutora</t>
  </si>
  <si>
    <t>40h D.E</t>
  </si>
  <si>
    <t>docente adjunto</t>
  </si>
  <si>
    <t>34 meses</t>
  </si>
  <si>
    <t>DUPA</t>
  </si>
  <si>
    <t>2 anos e 10 meses</t>
  </si>
  <si>
    <t>Médica Veterinária</t>
  </si>
  <si>
    <t>Engenheira Agrônoma/Advogada/Especialização em Didática para o Ensino Superior</t>
  </si>
  <si>
    <t>Farmacêutica, UFPB; Doutorado em Microbiologia, UFRJ</t>
  </si>
  <si>
    <t>Farmacêutica-Bioquímica (Unipar) e Doutora em Ciências Biológicas (UEM)</t>
  </si>
  <si>
    <t>Bacharelado em Ciências Biológicas (Modalidade: Genética); Mestrado em Genática; Doutorado em Ciências Morfológicas</t>
  </si>
  <si>
    <t>Docente</t>
  </si>
  <si>
    <t>DADOS GERAIS</t>
  </si>
  <si>
    <t>Tempo no Magistério Superior ou Experiencia na Educação Profissional (anos)</t>
  </si>
  <si>
    <t>Tempo de Experiência Profissional fora do Magistério (ANOS)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</si>
</sst>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  <charset val="1"/>
    </font>
    <font>
      <sz val="10"/>
      <name val="Arial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CCCCFF"/>
        <bgColor rgb="FFCCCC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99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4"/>
  <sheetViews>
    <sheetView tabSelected="1" zoomScaleNormal="100" workbookViewId="0">
      <selection activeCell="K9" sqref="K9"/>
    </sheetView>
  </sheetViews>
  <sheetFormatPr defaultRowHeight="12.75" x14ac:dyDescent="0.2"/>
  <cols>
    <col min="1" max="1" width="40" style="4" customWidth="1"/>
    <col min="2" max="2" width="14.140625" style="4" customWidth="1"/>
    <col min="3" max="3" width="11" style="4" bestFit="1" customWidth="1"/>
    <col min="4" max="4" width="14.28515625" style="4" bestFit="1" customWidth="1"/>
    <col min="5" max="5" width="20.140625" style="4" customWidth="1"/>
    <col min="6" max="6" width="18.140625" style="4" bestFit="1" customWidth="1"/>
    <col min="7" max="7" width="15" style="4" bestFit="1" customWidth="1"/>
    <col min="8" max="8" width="25" style="4" customWidth="1"/>
    <col min="9" max="9" width="22.28515625" style="4" customWidth="1"/>
    <col min="10" max="10" width="21.5703125" style="4" customWidth="1"/>
    <col min="11" max="18" width="11.42578125" style="4" customWidth="1"/>
    <col min="19" max="16384" width="9.140625" style="4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0.25" x14ac:dyDescent="0.2">
      <c r="A2" s="7" t="s">
        <v>20</v>
      </c>
      <c r="B2" s="7"/>
      <c r="C2" s="7"/>
      <c r="D2" s="7"/>
      <c r="E2" s="7"/>
      <c r="F2" s="7"/>
      <c r="G2" s="7"/>
      <c r="H2" s="7"/>
      <c r="I2" s="7"/>
      <c r="J2" s="7"/>
      <c r="K2" s="1"/>
      <c r="L2" s="1"/>
      <c r="M2" s="1"/>
      <c r="N2" s="1"/>
      <c r="O2" s="1"/>
      <c r="P2" s="1"/>
      <c r="Q2" s="1"/>
      <c r="R2" s="1"/>
    </row>
    <row r="3" spans="1:18" ht="18" x14ac:dyDescent="0.2">
      <c r="A3" s="14">
        <v>2017</v>
      </c>
      <c r="B3" s="20" t="s">
        <v>236</v>
      </c>
      <c r="C3" s="20"/>
      <c r="D3" s="20"/>
      <c r="E3" s="20"/>
      <c r="F3" s="20"/>
      <c r="G3" s="20"/>
      <c r="H3" s="20"/>
      <c r="I3" s="20"/>
      <c r="J3" s="20"/>
      <c r="K3" s="1"/>
      <c r="L3" s="1"/>
      <c r="M3" s="1"/>
      <c r="N3" s="1"/>
      <c r="O3" s="1"/>
      <c r="P3" s="1"/>
      <c r="Q3" s="1"/>
      <c r="R3" s="1"/>
    </row>
    <row r="4" spans="1:18" s="24" customFormat="1" ht="75" x14ac:dyDescent="0.2">
      <c r="A4" s="15" t="s">
        <v>235</v>
      </c>
      <c r="B4" s="21" t="s">
        <v>2</v>
      </c>
      <c r="C4" s="21" t="s">
        <v>3</v>
      </c>
      <c r="D4" s="21" t="s">
        <v>4</v>
      </c>
      <c r="E4" s="21" t="s">
        <v>5</v>
      </c>
      <c r="F4" s="22" t="s">
        <v>6</v>
      </c>
      <c r="G4" s="22" t="s">
        <v>7</v>
      </c>
      <c r="H4" s="22" t="s">
        <v>8</v>
      </c>
      <c r="I4" s="22" t="s">
        <v>237</v>
      </c>
      <c r="J4" s="22" t="s">
        <v>238</v>
      </c>
    </row>
    <row r="5" spans="1:18" x14ac:dyDescent="0.2">
      <c r="A5" s="10" t="s">
        <v>136</v>
      </c>
      <c r="B5" s="11" t="s">
        <v>220</v>
      </c>
      <c r="C5" s="11" t="s">
        <v>22</v>
      </c>
      <c r="D5" s="11" t="s">
        <v>221</v>
      </c>
      <c r="E5" s="11" t="s">
        <v>35</v>
      </c>
      <c r="F5" s="23">
        <v>34337</v>
      </c>
      <c r="G5" s="11"/>
      <c r="H5" s="11"/>
      <c r="I5" s="11">
        <v>23</v>
      </c>
      <c r="J5" s="11">
        <v>3</v>
      </c>
    </row>
    <row r="6" spans="1:18" ht="25.5" x14ac:dyDescent="0.2">
      <c r="A6" s="10" t="s">
        <v>137</v>
      </c>
      <c r="B6" s="11" t="s">
        <v>216</v>
      </c>
      <c r="C6" s="11" t="s">
        <v>217</v>
      </c>
      <c r="D6" s="11" t="s">
        <v>218</v>
      </c>
      <c r="E6" s="11" t="s">
        <v>121</v>
      </c>
      <c r="F6" s="23">
        <v>40025</v>
      </c>
      <c r="G6" s="11" t="s">
        <v>27</v>
      </c>
      <c r="H6" s="11" t="s">
        <v>219</v>
      </c>
      <c r="I6" s="11">
        <v>13</v>
      </c>
      <c r="J6" s="11" t="s">
        <v>222</v>
      </c>
      <c r="K6" s="1"/>
      <c r="L6" s="1"/>
      <c r="M6" s="1"/>
      <c r="N6" s="1"/>
      <c r="O6" s="1"/>
      <c r="P6" s="1"/>
      <c r="Q6" s="1"/>
      <c r="R6" s="1"/>
    </row>
    <row r="7" spans="1:18" ht="38.25" x14ac:dyDescent="0.2">
      <c r="A7" s="10" t="s">
        <v>70</v>
      </c>
      <c r="B7" s="11" t="s">
        <v>171</v>
      </c>
      <c r="C7" s="11" t="s">
        <v>22</v>
      </c>
      <c r="D7" s="11" t="s">
        <v>52</v>
      </c>
      <c r="E7" s="11" t="s">
        <v>55</v>
      </c>
      <c r="F7" s="23">
        <v>41844</v>
      </c>
      <c r="G7" s="11" t="s">
        <v>27</v>
      </c>
      <c r="H7" s="11" t="s">
        <v>71</v>
      </c>
      <c r="I7" s="11">
        <v>3</v>
      </c>
      <c r="J7" s="11">
        <v>0</v>
      </c>
      <c r="K7" s="1"/>
      <c r="L7" s="1"/>
      <c r="M7" s="1"/>
      <c r="N7" s="1"/>
      <c r="O7" s="1"/>
      <c r="P7" s="1"/>
      <c r="Q7" s="1"/>
      <c r="R7" s="1"/>
    </row>
    <row r="8" spans="1:18" x14ac:dyDescent="0.2">
      <c r="A8" s="19" t="s">
        <v>138</v>
      </c>
      <c r="B8" s="11" t="s">
        <v>73</v>
      </c>
      <c r="C8" s="11" t="s">
        <v>80</v>
      </c>
      <c r="D8" s="11" t="s">
        <v>52</v>
      </c>
      <c r="E8" s="11" t="s">
        <v>92</v>
      </c>
      <c r="F8" s="23">
        <v>33485</v>
      </c>
      <c r="G8" s="11"/>
      <c r="H8" s="11"/>
      <c r="I8" s="11"/>
      <c r="J8" s="11"/>
      <c r="K8" s="1"/>
      <c r="L8" s="1"/>
      <c r="M8" s="1"/>
      <c r="N8" s="1"/>
      <c r="O8" s="1"/>
      <c r="P8" s="1"/>
      <c r="Q8" s="1"/>
      <c r="R8" s="1"/>
    </row>
    <row r="9" spans="1:18" x14ac:dyDescent="0.2">
      <c r="A9" s="19" t="s">
        <v>97</v>
      </c>
      <c r="B9" s="11" t="s">
        <v>98</v>
      </c>
      <c r="C9" s="11" t="s">
        <v>22</v>
      </c>
      <c r="D9" s="11" t="s">
        <v>52</v>
      </c>
      <c r="E9" s="11" t="s">
        <v>95</v>
      </c>
      <c r="F9" s="23">
        <v>27942</v>
      </c>
      <c r="G9" s="11" t="s">
        <v>27</v>
      </c>
      <c r="H9" s="11" t="s">
        <v>99</v>
      </c>
      <c r="I9" s="11">
        <v>41</v>
      </c>
      <c r="J9" s="11">
        <v>0</v>
      </c>
      <c r="K9" s="1"/>
      <c r="L9" s="1"/>
      <c r="M9" s="1"/>
      <c r="N9" s="1"/>
      <c r="O9" s="1"/>
      <c r="P9" s="1"/>
      <c r="Q9" s="1"/>
      <c r="R9" s="1"/>
    </row>
    <row r="10" spans="1:18" s="6" customFormat="1" x14ac:dyDescent="0.2">
      <c r="A10" s="10" t="s">
        <v>139</v>
      </c>
      <c r="B10" s="11" t="s">
        <v>45</v>
      </c>
      <c r="C10" s="11" t="s">
        <v>173</v>
      </c>
      <c r="D10" s="11" t="s">
        <v>52</v>
      </c>
      <c r="E10" s="11" t="s">
        <v>187</v>
      </c>
      <c r="F10" s="23">
        <v>42697</v>
      </c>
      <c r="G10" s="11" t="s">
        <v>27</v>
      </c>
      <c r="H10" s="11" t="s">
        <v>27</v>
      </c>
      <c r="I10" s="11">
        <f>2017-2016</f>
        <v>1</v>
      </c>
      <c r="J10" s="11">
        <f>2017-2001-I10</f>
        <v>15</v>
      </c>
      <c r="K10" s="5"/>
      <c r="L10" s="5"/>
      <c r="M10" s="5"/>
      <c r="N10" s="5"/>
      <c r="O10" s="5"/>
      <c r="P10" s="5"/>
      <c r="Q10" s="5"/>
      <c r="R10" s="5"/>
    </row>
    <row r="11" spans="1:18" x14ac:dyDescent="0.2">
      <c r="A11" s="10" t="s">
        <v>140</v>
      </c>
      <c r="B11" s="11" t="s">
        <v>45</v>
      </c>
      <c r="C11" s="11" t="s">
        <v>22</v>
      </c>
      <c r="D11" s="11" t="s">
        <v>52</v>
      </c>
      <c r="E11" s="11" t="s">
        <v>36</v>
      </c>
      <c r="F11" s="23">
        <v>34702</v>
      </c>
      <c r="G11" s="11"/>
      <c r="H11" s="11" t="s">
        <v>34</v>
      </c>
      <c r="I11" s="11">
        <v>25</v>
      </c>
      <c r="J11" s="11">
        <v>6</v>
      </c>
      <c r="K11" s="1"/>
      <c r="L11" s="1"/>
      <c r="M11" s="1"/>
      <c r="N11" s="1"/>
      <c r="O11" s="1"/>
      <c r="P11" s="1"/>
      <c r="Q11" s="1"/>
      <c r="R11" s="1"/>
    </row>
    <row r="12" spans="1:18" x14ac:dyDescent="0.2">
      <c r="A12" s="10" t="s">
        <v>172</v>
      </c>
      <c r="B12" s="11" t="s">
        <v>45</v>
      </c>
      <c r="C12" s="11" t="s">
        <v>22</v>
      </c>
      <c r="D12" s="11" t="s">
        <v>52</v>
      </c>
      <c r="E12" s="11" t="s">
        <v>124</v>
      </c>
      <c r="F12" s="23">
        <v>35478</v>
      </c>
      <c r="G12" s="11" t="s">
        <v>27</v>
      </c>
      <c r="H12" s="11" t="s">
        <v>47</v>
      </c>
      <c r="I12" s="11">
        <v>20</v>
      </c>
      <c r="J12" s="11">
        <v>9</v>
      </c>
      <c r="K12" s="1"/>
      <c r="L12" s="1"/>
      <c r="M12" s="1"/>
      <c r="N12" s="1"/>
      <c r="O12" s="1"/>
      <c r="P12" s="1"/>
      <c r="Q12" s="1"/>
      <c r="R12" s="1"/>
    </row>
    <row r="13" spans="1:18" ht="51" x14ac:dyDescent="0.2">
      <c r="A13" s="10" t="s">
        <v>72</v>
      </c>
      <c r="B13" s="11" t="s">
        <v>73</v>
      </c>
      <c r="C13" s="11" t="s">
        <v>22</v>
      </c>
      <c r="D13" s="11" t="s">
        <v>52</v>
      </c>
      <c r="E13" s="11" t="s">
        <v>74</v>
      </c>
      <c r="F13" s="23">
        <v>32869</v>
      </c>
      <c r="G13" s="11" t="s">
        <v>27</v>
      </c>
      <c r="H13" s="11" t="s">
        <v>75</v>
      </c>
      <c r="I13" s="11">
        <v>28</v>
      </c>
      <c r="J13" s="11">
        <v>0</v>
      </c>
      <c r="K13" s="1"/>
      <c r="L13" s="1"/>
      <c r="M13" s="1"/>
      <c r="N13" s="1"/>
      <c r="O13" s="1"/>
      <c r="P13" s="1"/>
      <c r="Q13" s="1"/>
      <c r="R13" s="1"/>
    </row>
    <row r="14" spans="1:18" ht="51" x14ac:dyDescent="0.2">
      <c r="A14" s="10" t="s">
        <v>76</v>
      </c>
      <c r="B14" s="11" t="s">
        <v>170</v>
      </c>
      <c r="C14" s="11" t="s">
        <v>22</v>
      </c>
      <c r="D14" s="11" t="s">
        <v>52</v>
      </c>
      <c r="E14" s="11" t="s">
        <v>77</v>
      </c>
      <c r="F14" s="23">
        <v>42774</v>
      </c>
      <c r="G14" s="11" t="s">
        <v>27</v>
      </c>
      <c r="H14" s="11" t="s">
        <v>78</v>
      </c>
      <c r="I14" s="11">
        <v>3</v>
      </c>
      <c r="J14" s="11">
        <v>0</v>
      </c>
      <c r="K14" s="1"/>
      <c r="L14" s="1"/>
      <c r="M14" s="1"/>
      <c r="N14" s="1"/>
      <c r="O14" s="1"/>
      <c r="P14" s="1"/>
      <c r="Q14" s="1"/>
      <c r="R14" s="1"/>
    </row>
    <row r="15" spans="1:18" ht="63.75" x14ac:dyDescent="0.2">
      <c r="A15" s="10" t="s">
        <v>79</v>
      </c>
      <c r="B15" s="11" t="s">
        <v>45</v>
      </c>
      <c r="C15" s="11" t="s">
        <v>80</v>
      </c>
      <c r="D15" s="11" t="s">
        <v>189</v>
      </c>
      <c r="E15" s="11" t="s">
        <v>81</v>
      </c>
      <c r="F15" s="23">
        <v>42786</v>
      </c>
      <c r="G15" s="11" t="s">
        <v>27</v>
      </c>
      <c r="H15" s="11" t="s">
        <v>82</v>
      </c>
      <c r="I15" s="11">
        <v>5</v>
      </c>
      <c r="J15" s="11">
        <v>2</v>
      </c>
      <c r="K15" s="1"/>
      <c r="L15" s="1"/>
      <c r="M15" s="1"/>
      <c r="N15" s="1"/>
      <c r="O15" s="1"/>
      <c r="P15" s="1"/>
      <c r="Q15" s="1"/>
      <c r="R15" s="1"/>
    </row>
    <row r="16" spans="1:18" x14ac:dyDescent="0.2">
      <c r="A16" s="19" t="s">
        <v>100</v>
      </c>
      <c r="B16" s="11" t="s">
        <v>45</v>
      </c>
      <c r="C16" s="11" t="s">
        <v>80</v>
      </c>
      <c r="D16" s="11" t="s">
        <v>52</v>
      </c>
      <c r="E16" s="11" t="s">
        <v>101</v>
      </c>
      <c r="F16" s="23">
        <v>41870</v>
      </c>
      <c r="G16" s="11"/>
      <c r="H16" s="11" t="s">
        <v>99</v>
      </c>
      <c r="I16" s="11">
        <v>3</v>
      </c>
      <c r="J16" s="11">
        <v>3</v>
      </c>
      <c r="K16" s="1"/>
      <c r="L16" s="1"/>
      <c r="M16" s="1"/>
      <c r="N16" s="1"/>
      <c r="O16" s="1"/>
      <c r="P16" s="1"/>
      <c r="Q16" s="1"/>
      <c r="R16" s="1"/>
    </row>
    <row r="17" spans="1:18" x14ac:dyDescent="0.2">
      <c r="A17" s="19" t="s">
        <v>102</v>
      </c>
      <c r="B17" s="11" t="s">
        <v>45</v>
      </c>
      <c r="C17" s="11" t="s">
        <v>80</v>
      </c>
      <c r="D17" s="11" t="s">
        <v>52</v>
      </c>
      <c r="E17" s="11" t="s">
        <v>84</v>
      </c>
      <c r="F17" s="23">
        <v>35016</v>
      </c>
      <c r="G17" s="11" t="s">
        <v>27</v>
      </c>
      <c r="H17" s="11" t="s">
        <v>99</v>
      </c>
      <c r="I17" s="11">
        <v>24</v>
      </c>
      <c r="J17" s="11">
        <v>24</v>
      </c>
      <c r="K17" s="1"/>
      <c r="L17" s="1"/>
      <c r="M17" s="1"/>
      <c r="N17" s="1"/>
      <c r="O17" s="1"/>
      <c r="P17" s="1"/>
      <c r="Q17" s="1"/>
      <c r="R17" s="1"/>
    </row>
    <row r="18" spans="1:18" x14ac:dyDescent="0.2">
      <c r="A18" s="10" t="s">
        <v>177</v>
      </c>
      <c r="B18" s="11" t="s">
        <v>45</v>
      </c>
      <c r="C18" s="11" t="s">
        <v>174</v>
      </c>
      <c r="D18" s="11" t="s">
        <v>52</v>
      </c>
      <c r="E18" s="11" t="s">
        <v>121</v>
      </c>
      <c r="F18" s="23">
        <v>40032</v>
      </c>
      <c r="G18" s="11"/>
      <c r="H18" s="11"/>
      <c r="I18" s="11">
        <v>22</v>
      </c>
      <c r="J18" s="11"/>
      <c r="K18" s="1"/>
      <c r="L18" s="1"/>
      <c r="M18" s="1"/>
      <c r="N18" s="1"/>
      <c r="O18" s="1"/>
      <c r="P18" s="1"/>
      <c r="Q18" s="1"/>
      <c r="R18" s="1"/>
    </row>
    <row r="19" spans="1:18" x14ac:dyDescent="0.2">
      <c r="A19" s="10" t="s">
        <v>141</v>
      </c>
      <c r="B19" s="11" t="s">
        <v>45</v>
      </c>
      <c r="C19" s="11" t="s">
        <v>22</v>
      </c>
      <c r="D19" s="11" t="s">
        <v>52</v>
      </c>
      <c r="E19" s="11" t="s">
        <v>202</v>
      </c>
      <c r="F19" s="23">
        <v>40179</v>
      </c>
      <c r="G19" s="11"/>
      <c r="H19" s="11"/>
      <c r="I19" s="11">
        <v>7</v>
      </c>
      <c r="J19" s="11"/>
      <c r="K19" s="1"/>
      <c r="L19" s="1"/>
      <c r="M19" s="1"/>
      <c r="N19" s="1"/>
      <c r="O19" s="1"/>
      <c r="P19" s="1"/>
      <c r="Q19" s="1"/>
      <c r="R19" s="1"/>
    </row>
    <row r="20" spans="1:18" x14ac:dyDescent="0.2">
      <c r="A20" s="19" t="s">
        <v>44</v>
      </c>
      <c r="B20" s="11" t="s">
        <v>45</v>
      </c>
      <c r="C20" s="11" t="s">
        <v>22</v>
      </c>
      <c r="D20" s="11" t="s">
        <v>52</v>
      </c>
      <c r="E20" s="11" t="s">
        <v>203</v>
      </c>
      <c r="F20" s="23">
        <v>39898</v>
      </c>
      <c r="G20" s="11" t="s">
        <v>27</v>
      </c>
      <c r="H20" s="11" t="s">
        <v>47</v>
      </c>
      <c r="I20" s="11">
        <v>9</v>
      </c>
      <c r="J20" s="11"/>
      <c r="K20" s="1"/>
      <c r="L20" s="1"/>
      <c r="M20" s="1"/>
      <c r="N20" s="1"/>
      <c r="O20" s="1"/>
      <c r="P20" s="1"/>
      <c r="Q20" s="1"/>
      <c r="R20" s="1"/>
    </row>
    <row r="21" spans="1:18" x14ac:dyDescent="0.2">
      <c r="A21" s="19" t="s">
        <v>103</v>
      </c>
      <c r="B21" s="11" t="s">
        <v>45</v>
      </c>
      <c r="C21" s="11" t="s">
        <v>80</v>
      </c>
      <c r="D21" s="11" t="s">
        <v>52</v>
      </c>
      <c r="E21" s="11" t="s">
        <v>21</v>
      </c>
      <c r="F21" s="23">
        <v>39657</v>
      </c>
      <c r="G21" s="11"/>
      <c r="H21" s="11" t="s">
        <v>99</v>
      </c>
      <c r="I21" s="11"/>
      <c r="J21" s="11"/>
      <c r="K21" s="1"/>
      <c r="L21" s="1"/>
      <c r="M21" s="1"/>
      <c r="N21" s="1"/>
      <c r="O21" s="1"/>
      <c r="P21" s="1"/>
      <c r="Q21" s="1"/>
      <c r="R21" s="1"/>
    </row>
    <row r="22" spans="1:18" x14ac:dyDescent="0.2">
      <c r="A22" s="10" t="s">
        <v>112</v>
      </c>
      <c r="B22" s="11" t="s">
        <v>45</v>
      </c>
      <c r="C22" s="11" t="s">
        <v>22</v>
      </c>
      <c r="D22" s="11" t="s">
        <v>52</v>
      </c>
      <c r="E22" s="11" t="s">
        <v>113</v>
      </c>
      <c r="F22" s="23">
        <v>37340</v>
      </c>
      <c r="G22" s="11" t="s">
        <v>27</v>
      </c>
      <c r="H22" s="11" t="s">
        <v>27</v>
      </c>
      <c r="I22" s="11">
        <v>33</v>
      </c>
      <c r="J22" s="11">
        <v>16</v>
      </c>
      <c r="K22" s="1"/>
      <c r="L22" s="1"/>
      <c r="M22" s="1"/>
      <c r="N22" s="1"/>
      <c r="O22" s="1"/>
      <c r="P22" s="1"/>
      <c r="Q22" s="1"/>
      <c r="R22" s="1"/>
    </row>
    <row r="23" spans="1:18" ht="38.25" x14ac:dyDescent="0.2">
      <c r="A23" s="10" t="s">
        <v>143</v>
      </c>
      <c r="B23" s="11" t="s">
        <v>45</v>
      </c>
      <c r="C23" s="11" t="s">
        <v>22</v>
      </c>
      <c r="D23" s="11" t="s">
        <v>52</v>
      </c>
      <c r="E23" s="11" t="s">
        <v>21</v>
      </c>
      <c r="F23" s="23">
        <v>39643</v>
      </c>
      <c r="G23" s="11"/>
      <c r="H23" s="11" t="s">
        <v>233</v>
      </c>
      <c r="I23" s="11">
        <v>17</v>
      </c>
      <c r="J23" s="11">
        <v>1</v>
      </c>
      <c r="K23" s="1"/>
      <c r="L23" s="1"/>
      <c r="M23" s="1"/>
      <c r="N23" s="1"/>
      <c r="O23" s="1"/>
      <c r="P23" s="1"/>
      <c r="Q23" s="1"/>
      <c r="R23" s="1"/>
    </row>
    <row r="24" spans="1:18" x14ac:dyDescent="0.2">
      <c r="A24" s="10" t="s">
        <v>67</v>
      </c>
      <c r="B24" s="11" t="s">
        <v>45</v>
      </c>
      <c r="C24" s="11" t="s">
        <v>174</v>
      </c>
      <c r="D24" s="11" t="s">
        <v>52</v>
      </c>
      <c r="E24" s="11" t="s">
        <v>194</v>
      </c>
      <c r="F24" s="23">
        <v>30560</v>
      </c>
      <c r="G24" s="11" t="s">
        <v>59</v>
      </c>
      <c r="H24" s="11">
        <v>0</v>
      </c>
      <c r="I24" s="11">
        <v>34</v>
      </c>
      <c r="J24" s="11">
        <v>0</v>
      </c>
      <c r="K24" s="1"/>
      <c r="L24" s="1"/>
      <c r="M24" s="1"/>
      <c r="N24" s="1"/>
      <c r="O24" s="1"/>
      <c r="P24" s="1"/>
      <c r="Q24" s="1"/>
      <c r="R24" s="1"/>
    </row>
    <row r="25" spans="1:18" x14ac:dyDescent="0.2">
      <c r="A25" s="19" t="s">
        <v>48</v>
      </c>
      <c r="B25" s="11" t="s">
        <v>45</v>
      </c>
      <c r="C25" s="11" t="s">
        <v>22</v>
      </c>
      <c r="D25" s="11" t="s">
        <v>52</v>
      </c>
      <c r="E25" s="11" t="s">
        <v>49</v>
      </c>
      <c r="F25" s="23">
        <v>38646</v>
      </c>
      <c r="G25" s="11" t="s">
        <v>59</v>
      </c>
      <c r="H25" s="11" t="s">
        <v>47</v>
      </c>
      <c r="I25" s="11">
        <v>17</v>
      </c>
      <c r="J25" s="11"/>
      <c r="K25" s="1"/>
      <c r="L25" s="1"/>
      <c r="M25" s="1"/>
      <c r="N25" s="1"/>
      <c r="O25" s="1"/>
      <c r="P25" s="1"/>
      <c r="Q25" s="1"/>
      <c r="R25" s="1"/>
    </row>
    <row r="26" spans="1:18" x14ac:dyDescent="0.2">
      <c r="A26" s="19" t="s">
        <v>144</v>
      </c>
      <c r="B26" s="11" t="s">
        <v>45</v>
      </c>
      <c r="C26" s="11" t="s">
        <v>22</v>
      </c>
      <c r="D26" s="11" t="s">
        <v>52</v>
      </c>
      <c r="E26" s="11" t="s">
        <v>185</v>
      </c>
      <c r="F26" s="23">
        <v>42377</v>
      </c>
      <c r="G26" s="11"/>
      <c r="H26" s="11"/>
      <c r="I26" s="11"/>
      <c r="J26" s="11"/>
      <c r="K26" s="1"/>
      <c r="L26" s="1"/>
      <c r="M26" s="1"/>
      <c r="N26" s="1"/>
      <c r="O26" s="1"/>
      <c r="P26" s="1"/>
      <c r="Q26" s="1"/>
      <c r="R26" s="1"/>
    </row>
    <row r="27" spans="1:18" x14ac:dyDescent="0.2">
      <c r="A27" s="10" t="s">
        <v>198</v>
      </c>
      <c r="B27" s="11" t="s">
        <v>45</v>
      </c>
      <c r="C27" s="11" t="s">
        <v>22</v>
      </c>
      <c r="D27" s="11" t="s">
        <v>52</v>
      </c>
      <c r="E27" s="11" t="s">
        <v>56</v>
      </c>
      <c r="F27" s="23">
        <v>38135</v>
      </c>
      <c r="G27" s="11"/>
      <c r="H27" s="11"/>
      <c r="I27" s="11">
        <v>20</v>
      </c>
      <c r="J27" s="11"/>
      <c r="K27" s="1"/>
      <c r="L27" s="1"/>
      <c r="M27" s="1"/>
      <c r="N27" s="1"/>
      <c r="O27" s="1"/>
      <c r="P27" s="1"/>
      <c r="Q27" s="1"/>
      <c r="R27" s="1"/>
    </row>
    <row r="28" spans="1:18" ht="25.5" x14ac:dyDescent="0.2">
      <c r="A28" s="10" t="s">
        <v>116</v>
      </c>
      <c r="B28" s="11" t="s">
        <v>142</v>
      </c>
      <c r="C28" s="11" t="s">
        <v>22</v>
      </c>
      <c r="D28" s="11" t="s">
        <v>52</v>
      </c>
      <c r="E28" s="11" t="s">
        <v>201</v>
      </c>
      <c r="F28" s="23">
        <v>40394</v>
      </c>
      <c r="G28" s="11" t="s">
        <v>27</v>
      </c>
      <c r="H28" s="11" t="s">
        <v>117</v>
      </c>
      <c r="I28" s="11">
        <v>12</v>
      </c>
      <c r="J28" s="11">
        <v>14</v>
      </c>
      <c r="K28" s="1"/>
      <c r="L28" s="1"/>
      <c r="M28" s="1"/>
      <c r="N28" s="1"/>
      <c r="O28" s="1"/>
      <c r="P28" s="1"/>
      <c r="Q28" s="1"/>
      <c r="R28" s="1"/>
    </row>
    <row r="29" spans="1:18" x14ac:dyDescent="0.2">
      <c r="A29" s="10" t="s">
        <v>176</v>
      </c>
      <c r="B29" s="11" t="s">
        <v>45</v>
      </c>
      <c r="C29" s="11" t="s">
        <v>22</v>
      </c>
      <c r="D29" s="11" t="s">
        <v>52</v>
      </c>
      <c r="E29" s="11" t="s">
        <v>29</v>
      </c>
      <c r="F29" s="23">
        <v>30742</v>
      </c>
      <c r="G29" s="11"/>
      <c r="H29" s="11"/>
      <c r="I29" s="11">
        <v>33</v>
      </c>
      <c r="J29" s="11"/>
      <c r="K29" s="1"/>
      <c r="L29" s="1"/>
      <c r="M29" s="1"/>
      <c r="N29" s="1"/>
      <c r="O29" s="1"/>
      <c r="P29" s="1"/>
      <c r="Q29" s="1"/>
      <c r="R29" s="1"/>
    </row>
    <row r="30" spans="1:18" x14ac:dyDescent="0.2">
      <c r="A30" s="19" t="s">
        <v>145</v>
      </c>
      <c r="B30" s="11" t="s">
        <v>45</v>
      </c>
      <c r="C30" s="11" t="s">
        <v>179</v>
      </c>
      <c r="D30" s="11" t="s">
        <v>52</v>
      </c>
      <c r="E30" s="11" t="s">
        <v>104</v>
      </c>
      <c r="F30" s="23">
        <v>35648</v>
      </c>
      <c r="G30" s="11" t="s">
        <v>27</v>
      </c>
      <c r="H30" s="11" t="s">
        <v>99</v>
      </c>
      <c r="I30" s="11">
        <v>21</v>
      </c>
      <c r="J30" s="11">
        <v>21</v>
      </c>
      <c r="K30" s="1"/>
      <c r="L30" s="1"/>
      <c r="M30" s="1"/>
      <c r="N30" s="1"/>
      <c r="O30" s="1"/>
      <c r="P30" s="1"/>
      <c r="Q30" s="1"/>
      <c r="R30" s="1"/>
    </row>
    <row r="31" spans="1:18" x14ac:dyDescent="0.2">
      <c r="A31" s="10" t="s">
        <v>146</v>
      </c>
      <c r="B31" s="11" t="s">
        <v>45</v>
      </c>
      <c r="C31" s="11" t="s">
        <v>22</v>
      </c>
      <c r="D31" s="11" t="s">
        <v>52</v>
      </c>
      <c r="E31" s="11" t="s">
        <v>56</v>
      </c>
      <c r="F31" s="23">
        <v>35083</v>
      </c>
      <c r="G31" s="11" t="s">
        <v>59</v>
      </c>
      <c r="H31" s="11" t="s">
        <v>57</v>
      </c>
      <c r="I31" s="11">
        <v>14</v>
      </c>
      <c r="J31" s="11">
        <v>10</v>
      </c>
      <c r="K31" s="1"/>
      <c r="L31" s="1"/>
      <c r="M31" s="1"/>
      <c r="N31" s="1"/>
      <c r="O31" s="1"/>
      <c r="P31" s="1"/>
      <c r="Q31" s="1"/>
      <c r="R31" s="1"/>
    </row>
    <row r="32" spans="1:18" x14ac:dyDescent="0.2">
      <c r="A32" s="10" t="s">
        <v>197</v>
      </c>
      <c r="B32" s="11" t="s">
        <v>45</v>
      </c>
      <c r="C32" s="11" t="s">
        <v>22</v>
      </c>
      <c r="D32" s="11" t="s">
        <v>52</v>
      </c>
      <c r="E32" s="11" t="s">
        <v>49</v>
      </c>
      <c r="F32" s="23">
        <v>38448</v>
      </c>
      <c r="G32" s="11"/>
      <c r="H32" s="11"/>
      <c r="I32" s="11">
        <v>24</v>
      </c>
      <c r="J32" s="11"/>
      <c r="K32" s="1"/>
      <c r="L32" s="1"/>
      <c r="M32" s="1"/>
      <c r="N32" s="1"/>
      <c r="O32" s="1"/>
      <c r="P32" s="1"/>
      <c r="Q32" s="1"/>
      <c r="R32" s="1"/>
    </row>
    <row r="33" spans="1:18" x14ac:dyDescent="0.2">
      <c r="A33" s="19" t="s">
        <v>105</v>
      </c>
      <c r="B33" s="11" t="s">
        <v>45</v>
      </c>
      <c r="C33" s="11" t="s">
        <v>22</v>
      </c>
      <c r="D33" s="11" t="s">
        <v>52</v>
      </c>
      <c r="E33" s="11" t="s">
        <v>56</v>
      </c>
      <c r="F33" s="23">
        <v>38674</v>
      </c>
      <c r="G33" s="11" t="s">
        <v>27</v>
      </c>
      <c r="H33" s="11" t="s">
        <v>99</v>
      </c>
      <c r="I33" s="11">
        <v>27</v>
      </c>
      <c r="J33" s="11">
        <v>2</v>
      </c>
      <c r="K33" s="1"/>
      <c r="L33" s="1"/>
      <c r="M33" s="1"/>
      <c r="N33" s="1"/>
      <c r="O33" s="1"/>
      <c r="P33" s="1"/>
      <c r="Q33" s="1"/>
      <c r="R33" s="1"/>
    </row>
    <row r="34" spans="1:18" s="6" customFormat="1" x14ac:dyDescent="0.2">
      <c r="A34" s="10" t="s">
        <v>147</v>
      </c>
      <c r="B34" s="11" t="s">
        <v>73</v>
      </c>
      <c r="C34" s="11" t="s">
        <v>22</v>
      </c>
      <c r="D34" s="11" t="s">
        <v>52</v>
      </c>
      <c r="E34" s="11" t="s">
        <v>188</v>
      </c>
      <c r="F34" s="23">
        <v>30173</v>
      </c>
      <c r="G34" s="11" t="s">
        <v>27</v>
      </c>
      <c r="H34" s="11" t="s">
        <v>27</v>
      </c>
      <c r="I34" s="11">
        <f>2017-1978</f>
        <v>39</v>
      </c>
      <c r="J34" s="11">
        <f>2017-1978-I34</f>
        <v>0</v>
      </c>
      <c r="K34" s="5"/>
      <c r="L34" s="5"/>
      <c r="M34" s="5"/>
      <c r="N34" s="5"/>
      <c r="O34" s="5"/>
      <c r="P34" s="5"/>
      <c r="Q34" s="5"/>
      <c r="R34" s="5"/>
    </row>
    <row r="35" spans="1:18" ht="76.5" x14ac:dyDescent="0.2">
      <c r="A35" s="10" t="s">
        <v>83</v>
      </c>
      <c r="B35" s="11" t="s">
        <v>45</v>
      </c>
      <c r="C35" s="11" t="s">
        <v>22</v>
      </c>
      <c r="D35" s="11" t="s">
        <v>52</v>
      </c>
      <c r="E35" s="11" t="s">
        <v>84</v>
      </c>
      <c r="F35" s="23">
        <v>34004</v>
      </c>
      <c r="G35" s="11" t="s">
        <v>27</v>
      </c>
      <c r="H35" s="11" t="s">
        <v>85</v>
      </c>
      <c r="I35" s="11">
        <v>0</v>
      </c>
      <c r="J35" s="11">
        <v>0</v>
      </c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10" t="s">
        <v>148</v>
      </c>
      <c r="B36" s="11" t="s">
        <v>196</v>
      </c>
      <c r="C36" s="11" t="s">
        <v>22</v>
      </c>
      <c r="D36" s="11" t="s">
        <v>52</v>
      </c>
      <c r="E36" s="11" t="s">
        <v>121</v>
      </c>
      <c r="F36" s="23">
        <v>39839</v>
      </c>
      <c r="G36" s="11" t="s">
        <v>59</v>
      </c>
      <c r="H36" s="11" t="s">
        <v>27</v>
      </c>
      <c r="I36" s="11">
        <v>22</v>
      </c>
      <c r="J36" s="11">
        <v>34</v>
      </c>
      <c r="K36" s="1"/>
      <c r="L36" s="1"/>
      <c r="M36" s="1"/>
      <c r="N36" s="1"/>
      <c r="O36" s="1"/>
      <c r="P36" s="1"/>
      <c r="Q36" s="1"/>
      <c r="R36" s="1"/>
    </row>
    <row r="37" spans="1:18" x14ac:dyDescent="0.2">
      <c r="A37" s="10" t="s">
        <v>68</v>
      </c>
      <c r="B37" s="11" t="s">
        <v>45</v>
      </c>
      <c r="C37" s="11" t="s">
        <v>22</v>
      </c>
      <c r="D37" s="11" t="s">
        <v>52</v>
      </c>
      <c r="E37" s="11" t="s">
        <v>54</v>
      </c>
      <c r="F37" s="23">
        <v>40952</v>
      </c>
      <c r="G37" s="11" t="s">
        <v>59</v>
      </c>
      <c r="H37" s="11">
        <v>0</v>
      </c>
      <c r="I37" s="11">
        <v>5</v>
      </c>
      <c r="J37" s="11">
        <v>3</v>
      </c>
      <c r="K37" s="1"/>
      <c r="L37" s="1"/>
      <c r="M37" s="1"/>
      <c r="N37" s="1"/>
      <c r="O37" s="1"/>
      <c r="P37" s="1"/>
      <c r="Q37" s="1"/>
      <c r="R37" s="1"/>
    </row>
    <row r="38" spans="1:18" ht="25.5" x14ac:dyDescent="0.2">
      <c r="A38" s="10" t="s">
        <v>66</v>
      </c>
      <c r="B38" s="11" t="s">
        <v>45</v>
      </c>
      <c r="C38" s="11" t="s">
        <v>174</v>
      </c>
      <c r="D38" s="11" t="s">
        <v>52</v>
      </c>
      <c r="E38" s="11" t="s">
        <v>53</v>
      </c>
      <c r="F38" s="23">
        <v>41883</v>
      </c>
      <c r="G38" s="11" t="s">
        <v>59</v>
      </c>
      <c r="H38" s="11">
        <v>0</v>
      </c>
      <c r="I38" s="11">
        <v>5</v>
      </c>
      <c r="J38" s="11">
        <v>3</v>
      </c>
      <c r="K38" s="1"/>
      <c r="L38" s="1"/>
      <c r="M38" s="1"/>
      <c r="N38" s="1"/>
      <c r="O38" s="1"/>
      <c r="P38" s="1"/>
      <c r="Q38" s="1"/>
      <c r="R38" s="1"/>
    </row>
    <row r="39" spans="1:18" x14ac:dyDescent="0.2">
      <c r="A39" s="10" t="s">
        <v>125</v>
      </c>
      <c r="B39" s="11" t="s">
        <v>45</v>
      </c>
      <c r="C39" s="11" t="s">
        <v>22</v>
      </c>
      <c r="D39" s="11" t="s">
        <v>52</v>
      </c>
      <c r="E39" s="11" t="s">
        <v>26</v>
      </c>
      <c r="F39" s="23">
        <v>34003</v>
      </c>
      <c r="G39" s="11" t="s">
        <v>27</v>
      </c>
      <c r="H39" s="11" t="s">
        <v>28</v>
      </c>
      <c r="I39" s="11">
        <v>23</v>
      </c>
      <c r="J39" s="11"/>
      <c r="K39" s="1"/>
      <c r="L39" s="1"/>
      <c r="M39" s="1"/>
      <c r="N39" s="1"/>
      <c r="O39" s="1"/>
      <c r="P39" s="1"/>
      <c r="Q39" s="1"/>
      <c r="R39" s="1"/>
    </row>
    <row r="40" spans="1:18" ht="51" x14ac:dyDescent="0.2">
      <c r="A40" s="10" t="s">
        <v>126</v>
      </c>
      <c r="B40" s="11" t="s">
        <v>45</v>
      </c>
      <c r="C40" s="11" t="s">
        <v>22</v>
      </c>
      <c r="D40" s="11" t="s">
        <v>52</v>
      </c>
      <c r="E40" s="11" t="s">
        <v>29</v>
      </c>
      <c r="F40" s="23">
        <v>30604</v>
      </c>
      <c r="G40" s="11" t="s">
        <v>30</v>
      </c>
      <c r="H40" s="11" t="s">
        <v>231</v>
      </c>
      <c r="I40" s="11">
        <v>33</v>
      </c>
      <c r="J40" s="11">
        <v>2</v>
      </c>
      <c r="K40" s="1"/>
      <c r="L40" s="1"/>
      <c r="M40" s="1"/>
      <c r="N40" s="1"/>
      <c r="O40" s="1"/>
      <c r="P40" s="1"/>
      <c r="Q40" s="1"/>
      <c r="R40" s="1"/>
    </row>
    <row r="41" spans="1:18" x14ac:dyDescent="0.2">
      <c r="A41" s="10" t="s">
        <v>149</v>
      </c>
      <c r="B41" s="11" t="s">
        <v>98</v>
      </c>
      <c r="C41" s="11" t="s">
        <v>80</v>
      </c>
      <c r="D41" s="11" t="s">
        <v>52</v>
      </c>
      <c r="E41" s="11" t="s">
        <v>204</v>
      </c>
      <c r="F41" s="23">
        <v>30173</v>
      </c>
      <c r="G41" s="11" t="s">
        <v>27</v>
      </c>
      <c r="H41" s="11"/>
      <c r="I41" s="11"/>
      <c r="J41" s="11"/>
      <c r="K41" s="1"/>
      <c r="L41" s="1"/>
      <c r="M41" s="1"/>
      <c r="N41" s="1"/>
      <c r="O41" s="1"/>
      <c r="P41" s="1"/>
      <c r="Q41" s="1"/>
      <c r="R41" s="1"/>
    </row>
    <row r="42" spans="1:18" x14ac:dyDescent="0.2">
      <c r="A42" s="19" t="s">
        <v>106</v>
      </c>
      <c r="B42" s="11" t="s">
        <v>45</v>
      </c>
      <c r="C42" s="11" t="s">
        <v>80</v>
      </c>
      <c r="D42" s="11" t="s">
        <v>52</v>
      </c>
      <c r="E42" s="11" t="s">
        <v>104</v>
      </c>
      <c r="F42" s="23">
        <v>35398</v>
      </c>
      <c r="G42" s="11" t="s">
        <v>27</v>
      </c>
      <c r="H42" s="11" t="s">
        <v>99</v>
      </c>
      <c r="I42" s="11"/>
      <c r="J42" s="11"/>
      <c r="K42" s="1"/>
      <c r="L42" s="1"/>
      <c r="M42" s="1"/>
      <c r="N42" s="1"/>
      <c r="O42" s="1"/>
      <c r="P42" s="1"/>
      <c r="Q42" s="1"/>
      <c r="R42" s="1"/>
    </row>
    <row r="43" spans="1:18" ht="51" x14ac:dyDescent="0.2">
      <c r="A43" s="10" t="s">
        <v>86</v>
      </c>
      <c r="B43" s="11" t="s">
        <v>45</v>
      </c>
      <c r="C43" s="11" t="s">
        <v>80</v>
      </c>
      <c r="D43" s="11" t="s">
        <v>189</v>
      </c>
      <c r="E43" s="11" t="s">
        <v>87</v>
      </c>
      <c r="F43" s="23">
        <v>42660</v>
      </c>
      <c r="G43" s="11" t="s">
        <v>27</v>
      </c>
      <c r="H43" s="11" t="s">
        <v>88</v>
      </c>
      <c r="I43" s="11">
        <v>3</v>
      </c>
      <c r="J43" s="11">
        <v>4</v>
      </c>
      <c r="K43" s="1"/>
      <c r="L43" s="1"/>
      <c r="M43" s="1"/>
      <c r="N43" s="1"/>
      <c r="O43" s="1"/>
      <c r="P43" s="1"/>
      <c r="Q43" s="1"/>
      <c r="R43" s="1"/>
    </row>
    <row r="44" spans="1:18" x14ac:dyDescent="0.2">
      <c r="A44" s="10" t="s">
        <v>150</v>
      </c>
      <c r="B44" s="11" t="s">
        <v>45</v>
      </c>
      <c r="C44" s="11" t="s">
        <v>174</v>
      </c>
      <c r="D44" s="11" t="s">
        <v>52</v>
      </c>
      <c r="E44" s="11" t="s">
        <v>84</v>
      </c>
      <c r="F44" s="23">
        <v>34004</v>
      </c>
      <c r="G44" s="11" t="s">
        <v>27</v>
      </c>
      <c r="H44" s="11"/>
      <c r="I44" s="11">
        <v>24</v>
      </c>
      <c r="J44" s="11"/>
      <c r="K44" s="1"/>
      <c r="L44" s="1"/>
      <c r="M44" s="1"/>
      <c r="N44" s="1"/>
      <c r="O44" s="1"/>
      <c r="P44" s="1"/>
      <c r="Q44" s="1"/>
      <c r="R44" s="1"/>
    </row>
    <row r="45" spans="1:18" ht="25.5" x14ac:dyDescent="0.2">
      <c r="A45" s="10" t="s">
        <v>127</v>
      </c>
      <c r="B45" s="11" t="s">
        <v>45</v>
      </c>
      <c r="C45" s="11" t="s">
        <v>22</v>
      </c>
      <c r="D45" s="11" t="s">
        <v>52</v>
      </c>
      <c r="E45" s="11" t="s">
        <v>21</v>
      </c>
      <c r="F45" s="23">
        <v>39643</v>
      </c>
      <c r="G45" s="11" t="s">
        <v>27</v>
      </c>
      <c r="H45" s="11" t="s">
        <v>31</v>
      </c>
      <c r="I45" s="11">
        <v>14</v>
      </c>
      <c r="J45" s="11">
        <v>6</v>
      </c>
      <c r="K45" s="1"/>
      <c r="L45" s="1"/>
      <c r="M45" s="1"/>
      <c r="N45" s="1"/>
      <c r="O45" s="1"/>
      <c r="P45" s="1"/>
      <c r="Q45" s="1"/>
      <c r="R45" s="1"/>
    </row>
    <row r="46" spans="1:18" ht="25.5" x14ac:dyDescent="0.2">
      <c r="A46" s="19" t="s">
        <v>107</v>
      </c>
      <c r="B46" s="11" t="s">
        <v>98</v>
      </c>
      <c r="C46" s="11" t="s">
        <v>173</v>
      </c>
      <c r="D46" s="11" t="s">
        <v>52</v>
      </c>
      <c r="E46" s="11" t="s">
        <v>84</v>
      </c>
      <c r="F46" s="23">
        <v>34232</v>
      </c>
      <c r="G46" s="23" t="s">
        <v>27</v>
      </c>
      <c r="H46" s="11" t="s">
        <v>99</v>
      </c>
      <c r="I46" s="11"/>
      <c r="J46" s="11"/>
      <c r="K46" s="1"/>
      <c r="L46" s="1"/>
      <c r="M46" s="1"/>
      <c r="N46" s="1"/>
      <c r="O46" s="1"/>
      <c r="P46" s="1"/>
      <c r="Q46" s="1"/>
      <c r="R46" s="1"/>
    </row>
    <row r="47" spans="1:18" x14ac:dyDescent="0.2">
      <c r="A47" s="10" t="s">
        <v>152</v>
      </c>
      <c r="B47" s="11" t="s">
        <v>45</v>
      </c>
      <c r="C47" s="11" t="s">
        <v>22</v>
      </c>
      <c r="D47" s="11" t="s">
        <v>52</v>
      </c>
      <c r="E47" s="11">
        <v>23</v>
      </c>
      <c r="F47" s="23">
        <v>34394</v>
      </c>
      <c r="G47" s="11" t="s">
        <v>27</v>
      </c>
      <c r="H47" s="11"/>
      <c r="I47" s="11">
        <v>23</v>
      </c>
      <c r="J47" s="11"/>
      <c r="K47" s="1"/>
      <c r="L47" s="1"/>
      <c r="M47" s="1"/>
      <c r="N47" s="1"/>
      <c r="O47" s="1"/>
      <c r="P47" s="1"/>
      <c r="Q47" s="1"/>
      <c r="R47" s="1"/>
    </row>
    <row r="48" spans="1:18" x14ac:dyDescent="0.2">
      <c r="A48" s="10" t="s">
        <v>181</v>
      </c>
      <c r="B48" s="11"/>
      <c r="C48" s="11" t="s">
        <v>173</v>
      </c>
      <c r="D48" s="11" t="s">
        <v>52</v>
      </c>
      <c r="E48" s="11" t="s">
        <v>182</v>
      </c>
      <c r="F48" s="23">
        <v>36192</v>
      </c>
      <c r="G48" s="11" t="s">
        <v>27</v>
      </c>
      <c r="H48" s="11"/>
      <c r="I48" s="11">
        <v>18</v>
      </c>
      <c r="J48" s="11"/>
      <c r="K48" s="1"/>
      <c r="L48" s="1"/>
      <c r="M48" s="1"/>
      <c r="N48" s="1"/>
      <c r="O48" s="1"/>
      <c r="P48" s="1"/>
      <c r="Q48" s="1"/>
      <c r="R48" s="1"/>
    </row>
    <row r="49" spans="1:18" x14ac:dyDescent="0.2">
      <c r="A49" s="10" t="s">
        <v>128</v>
      </c>
      <c r="B49" s="11" t="s">
        <v>45</v>
      </c>
      <c r="C49" s="11" t="s">
        <v>22</v>
      </c>
      <c r="D49" s="11" t="s">
        <v>52</v>
      </c>
      <c r="E49" s="11" t="s">
        <v>32</v>
      </c>
      <c r="F49" s="23">
        <v>42893</v>
      </c>
      <c r="G49" s="11" t="s">
        <v>27</v>
      </c>
      <c r="H49" s="11" t="s">
        <v>27</v>
      </c>
      <c r="I49" s="11">
        <v>0</v>
      </c>
      <c r="J49" s="11">
        <v>1</v>
      </c>
      <c r="K49" s="1"/>
      <c r="L49" s="1"/>
      <c r="M49" s="1"/>
      <c r="N49" s="1"/>
      <c r="O49" s="1"/>
      <c r="P49" s="1"/>
      <c r="Q49" s="1"/>
      <c r="R49" s="1"/>
    </row>
    <row r="50" spans="1:18" x14ac:dyDescent="0.2">
      <c r="A50" s="10" t="s">
        <v>153</v>
      </c>
      <c r="B50" s="11" t="s">
        <v>45</v>
      </c>
      <c r="C50" s="11" t="s">
        <v>22</v>
      </c>
      <c r="D50" s="11" t="s">
        <v>52</v>
      </c>
      <c r="E50" s="11" t="s">
        <v>207</v>
      </c>
      <c r="F50" s="23">
        <v>33623</v>
      </c>
      <c r="G50" s="11"/>
      <c r="H50" s="11"/>
      <c r="I50" s="11"/>
      <c r="J50" s="1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0" t="s">
        <v>154</v>
      </c>
      <c r="B51" s="11" t="s">
        <v>45</v>
      </c>
      <c r="C51" s="11" t="s">
        <v>22</v>
      </c>
      <c r="D51" s="11" t="s">
        <v>52</v>
      </c>
      <c r="E51" s="11" t="s">
        <v>208</v>
      </c>
      <c r="F51" s="23">
        <v>30218</v>
      </c>
      <c r="G51" s="11"/>
      <c r="H51" s="11"/>
      <c r="I51" s="11"/>
      <c r="J51" s="11"/>
      <c r="K51" s="1"/>
      <c r="L51" s="1"/>
      <c r="M51" s="1"/>
      <c r="N51" s="1"/>
      <c r="O51" s="1"/>
      <c r="P51" s="1"/>
      <c r="Q51" s="1"/>
      <c r="R51" s="1"/>
    </row>
    <row r="52" spans="1:18" ht="63.75" x14ac:dyDescent="0.2">
      <c r="A52" s="10" t="s">
        <v>89</v>
      </c>
      <c r="B52" s="11" t="s">
        <v>45</v>
      </c>
      <c r="C52" s="11" t="s">
        <v>174</v>
      </c>
      <c r="D52" s="11" t="s">
        <v>52</v>
      </c>
      <c r="E52" s="11" t="s">
        <v>21</v>
      </c>
      <c r="F52" s="23">
        <v>39657</v>
      </c>
      <c r="G52" s="11" t="s">
        <v>59</v>
      </c>
      <c r="H52" s="11" t="s">
        <v>90</v>
      </c>
      <c r="I52" s="11">
        <v>11</v>
      </c>
      <c r="J52" s="11">
        <v>0</v>
      </c>
      <c r="K52" s="1"/>
      <c r="L52" s="1"/>
      <c r="M52" s="1"/>
      <c r="N52" s="1"/>
      <c r="O52" s="1"/>
      <c r="P52" s="1"/>
      <c r="Q52" s="1"/>
      <c r="R52" s="1"/>
    </row>
    <row r="53" spans="1:18" ht="25.5" x14ac:dyDescent="0.2">
      <c r="A53" s="10" t="s">
        <v>69</v>
      </c>
      <c r="B53" s="11" t="s">
        <v>45</v>
      </c>
      <c r="C53" s="11" t="s">
        <v>22</v>
      </c>
      <c r="D53" s="11" t="s">
        <v>52</v>
      </c>
      <c r="E53" s="11" t="s">
        <v>54</v>
      </c>
      <c r="F53" s="23">
        <v>40932</v>
      </c>
      <c r="G53" s="11" t="s">
        <v>59</v>
      </c>
      <c r="H53" s="11" t="s">
        <v>60</v>
      </c>
      <c r="I53" s="11">
        <v>9</v>
      </c>
      <c r="J53" s="11">
        <v>5</v>
      </c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0" t="s">
        <v>195</v>
      </c>
      <c r="B54" s="11" t="s">
        <v>196</v>
      </c>
      <c r="C54" s="11" t="s">
        <v>22</v>
      </c>
      <c r="D54" s="11" t="s">
        <v>52</v>
      </c>
      <c r="E54" s="11" t="s">
        <v>37</v>
      </c>
      <c r="F54" s="23">
        <v>40256</v>
      </c>
      <c r="G54" s="11" t="s">
        <v>27</v>
      </c>
      <c r="H54" s="11" t="s">
        <v>59</v>
      </c>
      <c r="I54" s="11">
        <v>17</v>
      </c>
      <c r="J54" s="11">
        <v>19</v>
      </c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0" t="s">
        <v>129</v>
      </c>
      <c r="B55" s="11" t="s">
        <v>45</v>
      </c>
      <c r="C55" s="11" t="s">
        <v>22</v>
      </c>
      <c r="D55" s="11" t="s">
        <v>52</v>
      </c>
      <c r="E55" s="11" t="s">
        <v>33</v>
      </c>
      <c r="F55" s="23">
        <v>30600</v>
      </c>
      <c r="G55" s="11" t="s">
        <v>27</v>
      </c>
      <c r="H55" s="11" t="s">
        <v>34</v>
      </c>
      <c r="I55" s="11">
        <v>30</v>
      </c>
      <c r="J55" s="11">
        <v>7</v>
      </c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0" t="s">
        <v>183</v>
      </c>
      <c r="B56" s="11" t="s">
        <v>73</v>
      </c>
      <c r="C56" s="11" t="s">
        <v>174</v>
      </c>
      <c r="D56" s="11" t="s">
        <v>52</v>
      </c>
      <c r="E56" s="11" t="s">
        <v>184</v>
      </c>
      <c r="F56" s="23">
        <v>29557</v>
      </c>
      <c r="G56" s="11"/>
      <c r="H56" s="11"/>
      <c r="I56" s="11">
        <v>37</v>
      </c>
      <c r="J56" s="1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0" t="s">
        <v>155</v>
      </c>
      <c r="B57" s="11" t="s">
        <v>45</v>
      </c>
      <c r="C57" s="11" t="s">
        <v>22</v>
      </c>
      <c r="D57" s="11" t="s">
        <v>52</v>
      </c>
      <c r="E57" s="11" t="s">
        <v>215</v>
      </c>
      <c r="F57" s="23">
        <v>28856</v>
      </c>
      <c r="G57" s="11" t="s">
        <v>27</v>
      </c>
      <c r="H57" s="11"/>
      <c r="I57" s="11"/>
      <c r="J57" s="11"/>
      <c r="K57" s="1"/>
      <c r="L57" s="1"/>
      <c r="M57" s="1"/>
      <c r="N57" s="1"/>
      <c r="O57" s="1"/>
      <c r="P57" s="1"/>
      <c r="Q57" s="1"/>
      <c r="R57" s="1"/>
    </row>
    <row r="58" spans="1:18" s="1" customFormat="1" x14ac:dyDescent="0.2">
      <c r="A58" s="10" t="s">
        <v>156</v>
      </c>
      <c r="B58" s="11" t="s">
        <v>45</v>
      </c>
      <c r="C58" s="11" t="s">
        <v>22</v>
      </c>
      <c r="D58" s="11" t="s">
        <v>52</v>
      </c>
      <c r="E58" s="11" t="s">
        <v>157</v>
      </c>
      <c r="F58" s="23">
        <v>38930</v>
      </c>
      <c r="G58" s="11" t="s">
        <v>27</v>
      </c>
      <c r="H58" s="11"/>
      <c r="I58" s="11">
        <v>14</v>
      </c>
      <c r="J58" s="11"/>
    </row>
    <row r="59" spans="1:18" s="1" customFormat="1" ht="38.25" x14ac:dyDescent="0.2">
      <c r="A59" s="10" t="s">
        <v>158</v>
      </c>
      <c r="B59" s="11" t="s">
        <v>45</v>
      </c>
      <c r="C59" s="11" t="s">
        <v>22</v>
      </c>
      <c r="D59" s="11" t="s">
        <v>52</v>
      </c>
      <c r="E59" s="11" t="s">
        <v>206</v>
      </c>
      <c r="F59" s="23">
        <v>38156</v>
      </c>
      <c r="G59" s="11" t="s">
        <v>27</v>
      </c>
      <c r="H59" s="11" t="s">
        <v>232</v>
      </c>
      <c r="I59" s="11">
        <v>16</v>
      </c>
      <c r="J59" s="11">
        <v>5</v>
      </c>
    </row>
    <row r="60" spans="1:18" s="1" customFormat="1" x14ac:dyDescent="0.2">
      <c r="A60" s="10" t="s">
        <v>159</v>
      </c>
      <c r="B60" s="11" t="s">
        <v>45</v>
      </c>
      <c r="C60" s="11" t="s">
        <v>173</v>
      </c>
      <c r="D60" s="11" t="s">
        <v>52</v>
      </c>
      <c r="E60" s="11" t="s">
        <v>205</v>
      </c>
      <c r="F60" s="23">
        <v>34715</v>
      </c>
      <c r="G60" s="11" t="s">
        <v>27</v>
      </c>
      <c r="H60" s="11"/>
      <c r="I60" s="11"/>
      <c r="J60" s="11"/>
    </row>
    <row r="61" spans="1:18" ht="38.25" x14ac:dyDescent="0.2">
      <c r="A61" s="10" t="s">
        <v>61</v>
      </c>
      <c r="B61" s="11" t="s">
        <v>45</v>
      </c>
      <c r="C61" s="11" t="s">
        <v>22</v>
      </c>
      <c r="D61" s="11" t="s">
        <v>52</v>
      </c>
      <c r="E61" s="11" t="s">
        <v>62</v>
      </c>
      <c r="F61" s="23">
        <v>41410</v>
      </c>
      <c r="G61" s="11" t="s">
        <v>63</v>
      </c>
      <c r="H61" s="11" t="s">
        <v>64</v>
      </c>
      <c r="I61" s="11">
        <v>4</v>
      </c>
      <c r="J61" s="11">
        <v>0</v>
      </c>
      <c r="K61" s="1"/>
      <c r="L61" s="1"/>
      <c r="M61" s="1"/>
      <c r="N61" s="1"/>
      <c r="O61" s="1"/>
      <c r="P61" s="1"/>
      <c r="Q61" s="1"/>
      <c r="R61" s="1"/>
    </row>
    <row r="62" spans="1:18" s="6" customFormat="1" x14ac:dyDescent="0.2">
      <c r="A62" s="10" t="s">
        <v>160</v>
      </c>
      <c r="B62" s="11" t="s">
        <v>45</v>
      </c>
      <c r="C62" s="11" t="s">
        <v>22</v>
      </c>
      <c r="D62" s="11" t="s">
        <v>52</v>
      </c>
      <c r="E62" s="11" t="s">
        <v>202</v>
      </c>
      <c r="F62" s="23">
        <v>40205</v>
      </c>
      <c r="G62" s="11" t="s">
        <v>27</v>
      </c>
      <c r="H62" s="11" t="s">
        <v>27</v>
      </c>
      <c r="I62" s="11">
        <f>2017-2010</f>
        <v>7</v>
      </c>
      <c r="J62" s="11">
        <f>2017-1994-I62</f>
        <v>16</v>
      </c>
      <c r="K62" s="5"/>
      <c r="L62" s="5"/>
      <c r="M62" s="5"/>
      <c r="N62" s="5"/>
      <c r="O62" s="5"/>
      <c r="P62" s="5"/>
      <c r="Q62" s="5"/>
      <c r="R62" s="5"/>
    </row>
    <row r="63" spans="1:18" s="6" customFormat="1" x14ac:dyDescent="0.2">
      <c r="A63" s="10" t="s">
        <v>161</v>
      </c>
      <c r="B63" s="11" t="s">
        <v>45</v>
      </c>
      <c r="C63" s="11" t="s">
        <v>22</v>
      </c>
      <c r="D63" s="11" t="s">
        <v>52</v>
      </c>
      <c r="E63" s="11" t="s">
        <v>202</v>
      </c>
      <c r="F63" s="23">
        <v>40204</v>
      </c>
      <c r="G63" s="11" t="s">
        <v>27</v>
      </c>
      <c r="H63" s="11" t="s">
        <v>27</v>
      </c>
      <c r="I63" s="11">
        <f>2017-2010</f>
        <v>7</v>
      </c>
      <c r="J63" s="11">
        <f>2017-2004-I63</f>
        <v>6</v>
      </c>
      <c r="K63" s="5"/>
      <c r="L63" s="5"/>
      <c r="M63" s="5"/>
      <c r="N63" s="5"/>
      <c r="O63" s="5"/>
      <c r="P63" s="5"/>
      <c r="Q63" s="5"/>
      <c r="R63" s="5"/>
    </row>
    <row r="64" spans="1:18" x14ac:dyDescent="0.2">
      <c r="A64" s="10" t="s">
        <v>192</v>
      </c>
      <c r="B64" s="11" t="s">
        <v>73</v>
      </c>
      <c r="C64" s="11" t="s">
        <v>22</v>
      </c>
      <c r="D64" s="11" t="s">
        <v>52</v>
      </c>
      <c r="E64" s="11" t="s">
        <v>193</v>
      </c>
      <c r="F64" s="23">
        <v>42361</v>
      </c>
      <c r="G64" s="11" t="s">
        <v>59</v>
      </c>
      <c r="H64" s="11" t="s">
        <v>59</v>
      </c>
      <c r="I64" s="11">
        <v>10</v>
      </c>
      <c r="J64" s="11">
        <v>10</v>
      </c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0" t="s">
        <v>162</v>
      </c>
      <c r="B65" s="11" t="s">
        <v>45</v>
      </c>
      <c r="C65" s="11" t="s">
        <v>173</v>
      </c>
      <c r="D65" s="11" t="s">
        <v>52</v>
      </c>
      <c r="E65" s="11" t="s">
        <v>185</v>
      </c>
      <c r="F65" s="23">
        <v>42361</v>
      </c>
      <c r="G65" s="11"/>
      <c r="H65" s="11"/>
      <c r="I65" s="11">
        <v>2</v>
      </c>
      <c r="J65" s="1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0" t="s">
        <v>163</v>
      </c>
      <c r="B66" s="11" t="s">
        <v>45</v>
      </c>
      <c r="C66" s="11" t="s">
        <v>22</v>
      </c>
      <c r="D66" s="11" t="s">
        <v>52</v>
      </c>
      <c r="E66" s="11" t="s">
        <v>214</v>
      </c>
      <c r="F66" s="23">
        <v>41407</v>
      </c>
      <c r="G66" s="11"/>
      <c r="H66" s="11"/>
      <c r="I66" s="11"/>
      <c r="J66" s="11"/>
      <c r="K66" s="1"/>
      <c r="L66" s="1"/>
      <c r="M66" s="1"/>
      <c r="N66" s="1"/>
      <c r="O66" s="1"/>
      <c r="P66" s="1"/>
      <c r="Q66" s="1"/>
      <c r="R66" s="1"/>
    </row>
    <row r="67" spans="1:18" s="6" customFormat="1" ht="25.5" x14ac:dyDescent="0.2">
      <c r="A67" s="10" t="s">
        <v>190</v>
      </c>
      <c r="B67" s="11" t="s">
        <v>45</v>
      </c>
      <c r="C67" s="11" t="s">
        <v>22</v>
      </c>
      <c r="D67" s="11" t="s">
        <v>52</v>
      </c>
      <c r="E67" s="11" t="s">
        <v>58</v>
      </c>
      <c r="F67" s="11" t="s">
        <v>213</v>
      </c>
      <c r="G67" s="11" t="s">
        <v>27</v>
      </c>
      <c r="H67" s="11" t="s">
        <v>27</v>
      </c>
      <c r="I67" s="11">
        <f>2017-1997</f>
        <v>20</v>
      </c>
      <c r="J67" s="11">
        <f>2017-1983-I67</f>
        <v>14</v>
      </c>
      <c r="K67" s="5"/>
      <c r="L67" s="5"/>
      <c r="M67" s="5"/>
      <c r="N67" s="5"/>
      <c r="O67" s="5"/>
      <c r="P67" s="5"/>
      <c r="Q67" s="5"/>
      <c r="R67" s="5"/>
    </row>
    <row r="68" spans="1:18" x14ac:dyDescent="0.2">
      <c r="A68" s="19" t="s">
        <v>51</v>
      </c>
      <c r="B68" s="11" t="s">
        <v>45</v>
      </c>
      <c r="C68" s="11" t="s">
        <v>22</v>
      </c>
      <c r="D68" s="11" t="s">
        <v>52</v>
      </c>
      <c r="E68" s="11" t="s">
        <v>37</v>
      </c>
      <c r="F68" s="23">
        <v>40295</v>
      </c>
      <c r="G68" s="11" t="s">
        <v>27</v>
      </c>
      <c r="H68" s="11" t="s">
        <v>47</v>
      </c>
      <c r="I68" s="11">
        <v>7</v>
      </c>
      <c r="J68" s="11"/>
      <c r="K68" s="1"/>
      <c r="L68" s="1"/>
      <c r="M68" s="1"/>
      <c r="N68" s="1"/>
      <c r="O68" s="1"/>
      <c r="P68" s="1"/>
      <c r="Q68" s="1"/>
      <c r="R68" s="1"/>
    </row>
    <row r="69" spans="1:18" ht="25.5" x14ac:dyDescent="0.2">
      <c r="A69" s="19" t="s">
        <v>164</v>
      </c>
      <c r="B69" s="25" t="s">
        <v>170</v>
      </c>
      <c r="C69" s="11" t="s">
        <v>22</v>
      </c>
      <c r="D69" s="11" t="s">
        <v>52</v>
      </c>
      <c r="E69" s="11" t="s">
        <v>54</v>
      </c>
      <c r="F69" s="23">
        <v>41205</v>
      </c>
      <c r="G69" s="25"/>
      <c r="H69" s="11"/>
      <c r="I69" s="11"/>
      <c r="J69" s="11"/>
      <c r="K69" s="1"/>
      <c r="L69" s="1"/>
      <c r="M69" s="1"/>
      <c r="N69" s="1"/>
      <c r="O69" s="1"/>
      <c r="P69" s="1"/>
      <c r="Q69" s="1"/>
      <c r="R69" s="1"/>
    </row>
    <row r="70" spans="1:18" x14ac:dyDescent="0.2">
      <c r="A70" s="10" t="s">
        <v>130</v>
      </c>
      <c r="B70" s="11" t="s">
        <v>45</v>
      </c>
      <c r="C70" s="11" t="s">
        <v>22</v>
      </c>
      <c r="D70" s="11" t="s">
        <v>52</v>
      </c>
      <c r="E70" s="11" t="s">
        <v>35</v>
      </c>
      <c r="F70" s="23">
        <v>34337</v>
      </c>
      <c r="G70" s="11" t="s">
        <v>27</v>
      </c>
      <c r="H70" s="11" t="s">
        <v>34</v>
      </c>
      <c r="I70" s="11">
        <v>23</v>
      </c>
      <c r="J70" s="11">
        <v>25</v>
      </c>
      <c r="K70" s="1"/>
      <c r="L70" s="1"/>
      <c r="M70" s="1"/>
      <c r="N70" s="1"/>
      <c r="O70" s="1"/>
      <c r="P70" s="1"/>
      <c r="Q70" s="1"/>
      <c r="R70" s="1"/>
    </row>
    <row r="71" spans="1:18" x14ac:dyDescent="0.2">
      <c r="A71" s="10" t="s">
        <v>131</v>
      </c>
      <c r="B71" s="11" t="s">
        <v>45</v>
      </c>
      <c r="C71" s="11" t="s">
        <v>22</v>
      </c>
      <c r="D71" s="11" t="s">
        <v>52</v>
      </c>
      <c r="E71" s="11" t="s">
        <v>36</v>
      </c>
      <c r="F71" s="23">
        <v>34701</v>
      </c>
      <c r="G71" s="11" t="s">
        <v>27</v>
      </c>
      <c r="H71" s="11" t="s">
        <v>27</v>
      </c>
      <c r="I71" s="11">
        <v>30</v>
      </c>
      <c r="J71" s="11">
        <v>9</v>
      </c>
      <c r="K71" s="1"/>
      <c r="L71" s="1"/>
      <c r="M71" s="1"/>
      <c r="N71" s="1"/>
      <c r="O71" s="1"/>
      <c r="P71" s="1"/>
      <c r="Q71" s="1"/>
      <c r="R71" s="1"/>
    </row>
    <row r="72" spans="1:18" x14ac:dyDescent="0.2">
      <c r="A72" s="10" t="s">
        <v>223</v>
      </c>
      <c r="B72" s="11" t="s">
        <v>224</v>
      </c>
      <c r="C72" s="11" t="s">
        <v>225</v>
      </c>
      <c r="D72" s="11" t="s">
        <v>226</v>
      </c>
      <c r="E72" s="11" t="s">
        <v>227</v>
      </c>
      <c r="F72" s="23">
        <v>41768</v>
      </c>
      <c r="G72" s="11" t="s">
        <v>46</v>
      </c>
      <c r="H72" s="11" t="s">
        <v>228</v>
      </c>
      <c r="I72" s="11" t="s">
        <v>229</v>
      </c>
      <c r="J72" s="11"/>
      <c r="K72" s="1"/>
      <c r="L72" s="1"/>
      <c r="M72" s="1"/>
      <c r="N72" s="1"/>
      <c r="O72" s="1"/>
      <c r="P72" s="1"/>
      <c r="Q72" s="1"/>
      <c r="R72" s="1"/>
    </row>
    <row r="73" spans="1:18" ht="25.5" x14ac:dyDescent="0.2">
      <c r="A73" s="10" t="s">
        <v>120</v>
      </c>
      <c r="B73" s="11" t="s">
        <v>142</v>
      </c>
      <c r="C73" s="11" t="s">
        <v>22</v>
      </c>
      <c r="D73" s="11" t="s">
        <v>52</v>
      </c>
      <c r="E73" s="11" t="s">
        <v>37</v>
      </c>
      <c r="F73" s="23">
        <v>40326</v>
      </c>
      <c r="G73" s="11" t="s">
        <v>59</v>
      </c>
      <c r="H73" s="11" t="s">
        <v>27</v>
      </c>
      <c r="I73" s="11">
        <v>8</v>
      </c>
      <c r="J73" s="11">
        <v>9</v>
      </c>
      <c r="K73" s="1"/>
      <c r="L73" s="1"/>
      <c r="M73" s="1"/>
      <c r="N73" s="1"/>
      <c r="O73" s="1"/>
      <c r="P73" s="1"/>
      <c r="Q73" s="1"/>
      <c r="R73" s="1"/>
    </row>
    <row r="74" spans="1:18" ht="25.5" x14ac:dyDescent="0.2">
      <c r="A74" s="10" t="s">
        <v>132</v>
      </c>
      <c r="B74" s="11" t="s">
        <v>45</v>
      </c>
      <c r="C74" s="11" t="s">
        <v>22</v>
      </c>
      <c r="D74" s="11" t="s">
        <v>52</v>
      </c>
      <c r="E74" s="11" t="s">
        <v>37</v>
      </c>
      <c r="F74" s="23">
        <v>40227</v>
      </c>
      <c r="G74" s="11" t="s">
        <v>30</v>
      </c>
      <c r="H74" s="11" t="s">
        <v>38</v>
      </c>
      <c r="I74" s="11">
        <v>7</v>
      </c>
      <c r="J74" s="11">
        <v>5</v>
      </c>
      <c r="K74" s="1"/>
      <c r="L74" s="1"/>
      <c r="M74" s="1"/>
      <c r="N74" s="1"/>
      <c r="O74" s="1"/>
      <c r="P74" s="1"/>
      <c r="Q74" s="1"/>
      <c r="R74" s="1"/>
    </row>
    <row r="75" spans="1:18" ht="63.75" x14ac:dyDescent="0.2">
      <c r="A75" s="19" t="s">
        <v>50</v>
      </c>
      <c r="B75" s="11" t="s">
        <v>45</v>
      </c>
      <c r="C75" s="11" t="s">
        <v>22</v>
      </c>
      <c r="D75" s="11" t="s">
        <v>52</v>
      </c>
      <c r="E75" s="11" t="s">
        <v>49</v>
      </c>
      <c r="F75" s="23">
        <v>38647</v>
      </c>
      <c r="G75" s="11" t="s">
        <v>27</v>
      </c>
      <c r="H75" s="11" t="s">
        <v>234</v>
      </c>
      <c r="I75" s="11">
        <v>17</v>
      </c>
      <c r="J75" s="11">
        <v>0</v>
      </c>
      <c r="K75" s="1"/>
      <c r="L75" s="1"/>
      <c r="M75" s="1"/>
      <c r="N75" s="1"/>
      <c r="O75" s="1"/>
      <c r="P75" s="1"/>
      <c r="Q75" s="1"/>
      <c r="R75" s="1"/>
    </row>
    <row r="76" spans="1:18" s="6" customFormat="1" x14ac:dyDescent="0.2">
      <c r="A76" s="10" t="s">
        <v>165</v>
      </c>
      <c r="B76" s="11" t="s">
        <v>45</v>
      </c>
      <c r="C76" s="11" t="s">
        <v>22</v>
      </c>
      <c r="D76" s="11" t="s">
        <v>52</v>
      </c>
      <c r="E76" s="11" t="s">
        <v>212</v>
      </c>
      <c r="F76" s="23">
        <v>42123</v>
      </c>
      <c r="G76" s="11" t="s">
        <v>27</v>
      </c>
      <c r="H76" s="11" t="s">
        <v>27</v>
      </c>
      <c r="I76" s="11">
        <f>2017-2015</f>
        <v>2</v>
      </c>
      <c r="J76" s="11">
        <f>2017-1990-I76</f>
        <v>25</v>
      </c>
      <c r="K76" s="5"/>
      <c r="L76" s="5"/>
      <c r="M76" s="5"/>
      <c r="N76" s="5"/>
      <c r="O76" s="5"/>
      <c r="P76" s="5"/>
      <c r="Q76" s="5"/>
      <c r="R76" s="5"/>
    </row>
    <row r="77" spans="1:18" x14ac:dyDescent="0.2">
      <c r="A77" s="19" t="s">
        <v>175</v>
      </c>
      <c r="B77" s="25" t="s">
        <v>45</v>
      </c>
      <c r="C77" s="11" t="s">
        <v>22</v>
      </c>
      <c r="D77" s="11" t="s">
        <v>52</v>
      </c>
      <c r="E77" s="11" t="s">
        <v>56</v>
      </c>
      <c r="F77" s="23">
        <v>38233</v>
      </c>
      <c r="G77" s="11"/>
      <c r="H77" s="11" t="s">
        <v>230</v>
      </c>
      <c r="I77" s="11">
        <v>15</v>
      </c>
      <c r="J77" s="11">
        <v>1</v>
      </c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0" t="s">
        <v>133</v>
      </c>
      <c r="B78" s="11" t="s">
        <v>45</v>
      </c>
      <c r="C78" s="11" t="s">
        <v>22</v>
      </c>
      <c r="D78" s="11" t="s">
        <v>52</v>
      </c>
      <c r="E78" s="11" t="s">
        <v>39</v>
      </c>
      <c r="F78" s="23">
        <v>42361</v>
      </c>
      <c r="G78" s="11" t="s">
        <v>27</v>
      </c>
      <c r="H78" s="11" t="s">
        <v>27</v>
      </c>
      <c r="I78" s="11">
        <v>2</v>
      </c>
      <c r="J78" s="1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9" t="s">
        <v>108</v>
      </c>
      <c r="B79" s="11" t="s">
        <v>45</v>
      </c>
      <c r="C79" s="11" t="s">
        <v>22</v>
      </c>
      <c r="D79" s="11" t="s">
        <v>52</v>
      </c>
      <c r="E79" s="11" t="s">
        <v>109</v>
      </c>
      <c r="F79" s="23">
        <v>41305</v>
      </c>
      <c r="G79" s="11" t="s">
        <v>27</v>
      </c>
      <c r="H79" s="11" t="s">
        <v>99</v>
      </c>
      <c r="I79" s="11">
        <v>16</v>
      </c>
      <c r="J79" s="11"/>
      <c r="K79" s="1"/>
      <c r="L79" s="1"/>
      <c r="M79" s="1"/>
      <c r="N79" s="1"/>
      <c r="O79" s="1"/>
      <c r="P79" s="1"/>
      <c r="Q79" s="1"/>
      <c r="R79" s="1"/>
    </row>
    <row r="80" spans="1:18" ht="63.75" x14ac:dyDescent="0.2">
      <c r="A80" s="10" t="s">
        <v>91</v>
      </c>
      <c r="B80" s="11" t="s">
        <v>151</v>
      </c>
      <c r="C80" s="11" t="s">
        <v>22</v>
      </c>
      <c r="D80" s="11" t="s">
        <v>52</v>
      </c>
      <c r="E80" s="11" t="s">
        <v>92</v>
      </c>
      <c r="F80" s="23">
        <v>33595</v>
      </c>
      <c r="G80" s="11" t="s">
        <v>27</v>
      </c>
      <c r="H80" s="11" t="s">
        <v>93</v>
      </c>
      <c r="I80" s="11">
        <v>26</v>
      </c>
      <c r="J80" s="11">
        <v>8</v>
      </c>
      <c r="K80" s="1"/>
      <c r="L80" s="1"/>
      <c r="M80" s="1"/>
      <c r="N80" s="1"/>
      <c r="O80" s="1"/>
      <c r="P80" s="1"/>
      <c r="Q80" s="1"/>
      <c r="R80" s="1"/>
    </row>
    <row r="81" spans="1:18" x14ac:dyDescent="0.2">
      <c r="A81" s="10" t="s">
        <v>166</v>
      </c>
      <c r="B81" s="11" t="s">
        <v>73</v>
      </c>
      <c r="C81" s="11" t="s">
        <v>174</v>
      </c>
      <c r="D81" s="11" t="s">
        <v>52</v>
      </c>
      <c r="E81" s="11" t="s">
        <v>191</v>
      </c>
      <c r="F81" s="23">
        <v>42359</v>
      </c>
      <c r="G81" s="11" t="s">
        <v>59</v>
      </c>
      <c r="H81" s="11" t="s">
        <v>59</v>
      </c>
      <c r="I81" s="11">
        <v>8</v>
      </c>
      <c r="J81" s="11">
        <v>10</v>
      </c>
      <c r="K81" s="1"/>
      <c r="L81" s="1"/>
      <c r="M81" s="1"/>
      <c r="N81" s="1"/>
      <c r="O81" s="1"/>
      <c r="P81" s="1"/>
      <c r="Q81" s="1"/>
      <c r="R81" s="1"/>
    </row>
    <row r="82" spans="1:18" x14ac:dyDescent="0.2">
      <c r="A82" s="10" t="s">
        <v>167</v>
      </c>
      <c r="B82" s="11" t="s">
        <v>45</v>
      </c>
      <c r="C82" s="11" t="s">
        <v>22</v>
      </c>
      <c r="D82" s="11" t="s">
        <v>52</v>
      </c>
      <c r="E82" s="11" t="s">
        <v>209</v>
      </c>
      <c r="F82" s="23">
        <v>31625</v>
      </c>
      <c r="G82" s="11"/>
      <c r="H82" s="11"/>
      <c r="I82" s="11"/>
      <c r="J82" s="11"/>
      <c r="K82" s="1"/>
      <c r="L82" s="1"/>
      <c r="M82" s="1"/>
      <c r="N82" s="1"/>
      <c r="O82" s="1"/>
      <c r="P82" s="1"/>
      <c r="Q82" s="1"/>
      <c r="R82" s="1"/>
    </row>
    <row r="83" spans="1:18" x14ac:dyDescent="0.2">
      <c r="A83" s="10" t="s">
        <v>168</v>
      </c>
      <c r="B83" s="11" t="s">
        <v>73</v>
      </c>
      <c r="C83" s="11" t="s">
        <v>22</v>
      </c>
      <c r="D83" s="11" t="s">
        <v>52</v>
      </c>
      <c r="E83" s="11" t="s">
        <v>194</v>
      </c>
      <c r="F83" s="23">
        <v>30410</v>
      </c>
      <c r="G83" s="11" t="s">
        <v>59</v>
      </c>
      <c r="H83" s="11" t="s">
        <v>59</v>
      </c>
      <c r="I83" s="11">
        <v>38</v>
      </c>
      <c r="J83" s="11">
        <v>0</v>
      </c>
      <c r="K83" s="1"/>
      <c r="L83" s="1"/>
      <c r="M83" s="1"/>
      <c r="N83" s="1"/>
      <c r="O83" s="1"/>
      <c r="P83" s="1"/>
      <c r="Q83" s="1"/>
      <c r="R83" s="1"/>
    </row>
    <row r="84" spans="1:18" ht="38.25" x14ac:dyDescent="0.2">
      <c r="A84" s="10" t="s">
        <v>134</v>
      </c>
      <c r="B84" s="11" t="s">
        <v>45</v>
      </c>
      <c r="C84" s="11" t="s">
        <v>22</v>
      </c>
      <c r="D84" s="11" t="s">
        <v>52</v>
      </c>
      <c r="E84" s="11" t="s">
        <v>40</v>
      </c>
      <c r="F84" s="11" t="s">
        <v>41</v>
      </c>
      <c r="G84" s="11" t="s">
        <v>27</v>
      </c>
      <c r="H84" s="11" t="s">
        <v>42</v>
      </c>
      <c r="I84" s="11">
        <v>10</v>
      </c>
      <c r="J84" s="11"/>
      <c r="K84" s="1"/>
      <c r="L84" s="1"/>
      <c r="M84" s="1"/>
      <c r="N84" s="1"/>
      <c r="O84" s="1"/>
      <c r="P84" s="1"/>
      <c r="Q84" s="1"/>
      <c r="R84" s="1"/>
    </row>
    <row r="85" spans="1:18" x14ac:dyDescent="0.2">
      <c r="A85" s="10" t="s">
        <v>135</v>
      </c>
      <c r="B85" s="11" t="s">
        <v>45</v>
      </c>
      <c r="C85" s="11" t="s">
        <v>22</v>
      </c>
      <c r="D85" s="11" t="s">
        <v>52</v>
      </c>
      <c r="E85" s="11" t="s">
        <v>43</v>
      </c>
      <c r="F85" s="23">
        <v>33818</v>
      </c>
      <c r="G85" s="11" t="s">
        <v>27</v>
      </c>
      <c r="H85" s="11" t="s">
        <v>34</v>
      </c>
      <c r="I85" s="11">
        <v>26</v>
      </c>
      <c r="J85" s="11">
        <v>24</v>
      </c>
      <c r="K85" s="1"/>
      <c r="L85" s="1"/>
      <c r="M85" s="1"/>
      <c r="N85" s="1"/>
      <c r="O85" s="1"/>
      <c r="P85" s="1"/>
      <c r="Q85" s="1"/>
      <c r="R85" s="1"/>
    </row>
    <row r="86" spans="1:18" x14ac:dyDescent="0.2">
      <c r="A86" s="10" t="s">
        <v>199</v>
      </c>
      <c r="B86" s="11" t="s">
        <v>73</v>
      </c>
      <c r="C86" s="11" t="s">
        <v>173</v>
      </c>
      <c r="D86" s="11" t="s">
        <v>189</v>
      </c>
      <c r="E86" s="11" t="s">
        <v>200</v>
      </c>
      <c r="F86" s="23">
        <v>42320</v>
      </c>
      <c r="G86" s="11" t="s">
        <v>27</v>
      </c>
      <c r="H86" s="11"/>
      <c r="I86" s="11">
        <v>3</v>
      </c>
      <c r="J86" s="11">
        <v>6</v>
      </c>
      <c r="K86" s="1"/>
      <c r="L86" s="1"/>
      <c r="M86" s="1"/>
      <c r="N86" s="1"/>
      <c r="O86" s="1"/>
      <c r="P86" s="1"/>
      <c r="Q86" s="1"/>
      <c r="R86" s="1"/>
    </row>
    <row r="87" spans="1:18" ht="89.25" x14ac:dyDescent="0.2">
      <c r="A87" s="10" t="s">
        <v>94</v>
      </c>
      <c r="B87" s="11" t="s">
        <v>45</v>
      </c>
      <c r="C87" s="11" t="s">
        <v>22</v>
      </c>
      <c r="D87" s="11" t="s">
        <v>52</v>
      </c>
      <c r="E87" s="11" t="s">
        <v>95</v>
      </c>
      <c r="F87" s="23">
        <v>27791</v>
      </c>
      <c r="G87" s="11" t="s">
        <v>59</v>
      </c>
      <c r="H87" s="11" t="s">
        <v>96</v>
      </c>
      <c r="I87" s="11">
        <v>41</v>
      </c>
      <c r="J87" s="11">
        <v>5</v>
      </c>
      <c r="K87" s="1"/>
      <c r="L87" s="1"/>
      <c r="M87" s="1"/>
      <c r="N87" s="1"/>
      <c r="O87" s="1"/>
      <c r="P87" s="1"/>
      <c r="Q87" s="1"/>
      <c r="R87" s="1"/>
    </row>
    <row r="88" spans="1:18" s="6" customFormat="1" ht="25.5" x14ac:dyDescent="0.2">
      <c r="A88" s="10" t="s">
        <v>169</v>
      </c>
      <c r="B88" s="11" t="s">
        <v>45</v>
      </c>
      <c r="C88" s="11" t="s">
        <v>22</v>
      </c>
      <c r="D88" s="11" t="s">
        <v>52</v>
      </c>
      <c r="E88" s="11" t="s">
        <v>210</v>
      </c>
      <c r="F88" s="23" t="s">
        <v>211</v>
      </c>
      <c r="G88" s="11" t="s">
        <v>59</v>
      </c>
      <c r="H88" s="11" t="s">
        <v>27</v>
      </c>
      <c r="I88" s="11">
        <f>2017-1990</f>
        <v>27</v>
      </c>
      <c r="J88" s="11">
        <f>2017-1983-I88</f>
        <v>7</v>
      </c>
      <c r="K88" s="5"/>
      <c r="L88" s="5"/>
      <c r="M88" s="5"/>
      <c r="N88" s="5"/>
      <c r="O88" s="5"/>
      <c r="P88" s="5"/>
      <c r="Q88" s="5"/>
      <c r="R88" s="5"/>
    </row>
    <row r="89" spans="1:18" x14ac:dyDescent="0.2">
      <c r="A89" s="19" t="s">
        <v>110</v>
      </c>
      <c r="B89" s="11" t="s">
        <v>45</v>
      </c>
      <c r="C89" s="11" t="s">
        <v>22</v>
      </c>
      <c r="D89" s="11" t="s">
        <v>52</v>
      </c>
      <c r="E89" s="11" t="s">
        <v>111</v>
      </c>
      <c r="F89" s="23">
        <v>42768</v>
      </c>
      <c r="G89" s="11" t="s">
        <v>27</v>
      </c>
      <c r="H89" s="11" t="s">
        <v>99</v>
      </c>
      <c r="I89" s="11">
        <v>12</v>
      </c>
      <c r="J89" s="11"/>
      <c r="K89" s="1"/>
      <c r="L89" s="1"/>
      <c r="M89" s="1"/>
      <c r="N89" s="1"/>
      <c r="O89" s="1"/>
      <c r="P89" s="1"/>
      <c r="Q89" s="1"/>
      <c r="R89" s="1"/>
    </row>
    <row r="90" spans="1:18" x14ac:dyDescent="0.2">
      <c r="A90" s="10" t="s">
        <v>122</v>
      </c>
      <c r="B90" s="11" t="s">
        <v>45</v>
      </c>
      <c r="C90" s="11" t="s">
        <v>123</v>
      </c>
      <c r="D90" s="11" t="s">
        <v>52</v>
      </c>
      <c r="E90" s="11" t="s">
        <v>114</v>
      </c>
      <c r="F90" s="23">
        <v>36468</v>
      </c>
      <c r="G90" s="11" t="s">
        <v>27</v>
      </c>
      <c r="H90" s="11" t="s">
        <v>62</v>
      </c>
      <c r="I90" s="11">
        <v>30</v>
      </c>
      <c r="J90" s="11">
        <v>10</v>
      </c>
      <c r="K90" s="1"/>
      <c r="L90" s="1"/>
      <c r="M90" s="1"/>
      <c r="N90" s="1"/>
      <c r="O90" s="1"/>
      <c r="P90" s="1"/>
      <c r="Q90" s="1"/>
      <c r="R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2" t="s">
        <v>23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x14ac:dyDescent="0.2">
      <c r="A120" s="2" t="s">
        <v>24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2" t="s">
        <v>25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2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1"/>
      <c r="B176" s="2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2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1"/>
      <c r="B178" s="2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">
      <c r="A179" s="2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">
      <c r="A180" s="1"/>
      <c r="B180" s="2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1:1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1:1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</row>
    <row r="340" spans="1:1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</row>
    <row r="341" spans="1:1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1:1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  <row r="344" spans="1:1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</row>
    <row r="345" spans="1:1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</row>
    <row r="347" spans="1:1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</row>
    <row r="348" spans="1:1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</row>
    <row r="349" spans="1:1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</row>
    <row r="350" spans="1:1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</row>
    <row r="351" spans="1:1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</row>
    <row r="352" spans="1:1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</row>
    <row r="353" spans="1:1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</row>
    <row r="356" spans="1:1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</row>
    <row r="357" spans="1:1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</row>
    <row r="358" spans="1:1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</row>
    <row r="359" spans="1:1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</row>
    <row r="360" spans="1:1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</row>
    <row r="361" spans="1:1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</row>
    <row r="362" spans="1:1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</row>
    <row r="363" spans="1:1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</row>
    <row r="364" spans="1:1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</row>
    <row r="365" spans="1:1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</row>
    <row r="366" spans="1:1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</row>
    <row r="367" spans="1:1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</row>
    <row r="368" spans="1:1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</row>
    <row r="369" spans="1:1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</row>
    <row r="370" spans="1:1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</row>
    <row r="371" spans="1:1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</row>
    <row r="372" spans="1:1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</row>
    <row r="373" spans="1:1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</row>
    <row r="374" spans="1:1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</row>
    <row r="375" spans="1:1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</row>
    <row r="376" spans="1:1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</row>
    <row r="377" spans="1:1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</row>
    <row r="378" spans="1:1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</row>
    <row r="379" spans="1:1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</row>
    <row r="380" spans="1:1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</row>
    <row r="381" spans="1:1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</row>
    <row r="382" spans="1:1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</row>
    <row r="383" spans="1:1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</row>
    <row r="384" spans="1:1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</row>
    <row r="388" spans="1:1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</row>
    <row r="389" spans="1:1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</row>
    <row r="391" spans="1:1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</row>
    <row r="392" spans="1:1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</row>
    <row r="393" spans="1:1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</row>
    <row r="394" spans="1:1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</row>
    <row r="395" spans="1:1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</row>
    <row r="402" spans="1:1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</row>
    <row r="414" spans="1:1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</row>
    <row r="415" spans="1:1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</row>
    <row r="440" spans="1:1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</row>
    <row r="455" spans="1:1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</row>
    <row r="456" spans="1:1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</row>
    <row r="457" spans="1:1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</row>
    <row r="458" spans="1:1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</row>
    <row r="459" spans="1:1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</row>
    <row r="460" spans="1:1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</row>
    <row r="461" spans="1:1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</row>
    <row r="462" spans="1:1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</row>
    <row r="463" spans="1:1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</row>
    <row r="464" spans="1:1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</row>
    <row r="465" spans="1:1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</row>
    <row r="466" spans="1:1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</row>
    <row r="467" spans="1:1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</row>
    <row r="468" spans="1:1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</row>
    <row r="469" spans="1:1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</row>
    <row r="470" spans="1:1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</row>
    <row r="471" spans="1:1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</row>
    <row r="472" spans="1:1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</row>
    <row r="473" spans="1:1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</row>
    <row r="474" spans="1:1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</row>
    <row r="475" spans="1:1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</row>
    <row r="476" spans="1:1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</row>
    <row r="477" spans="1:1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</row>
    <row r="478" spans="1:1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</row>
    <row r="479" spans="1:1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</row>
    <row r="480" spans="1:1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</row>
    <row r="481" spans="1:1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</row>
    <row r="482" spans="1:1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</row>
    <row r="483" spans="1:1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</row>
    <row r="484" spans="1:1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</row>
    <row r="485" spans="1:1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</row>
    <row r="486" spans="1:1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</row>
    <row r="487" spans="1:1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</row>
    <row r="488" spans="1:1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</row>
    <row r="489" spans="1:1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</row>
    <row r="490" spans="1:1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</row>
    <row r="491" spans="1:1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</row>
    <row r="492" spans="1:1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</row>
    <row r="493" spans="1:1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</row>
    <row r="494" spans="1:1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</row>
    <row r="495" spans="1:1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</row>
    <row r="496" spans="1:1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</row>
    <row r="497" spans="1:1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</row>
    <row r="498" spans="1:1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</row>
    <row r="499" spans="1:1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</row>
    <row r="500" spans="1:1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</row>
    <row r="501" spans="1:1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</row>
    <row r="502" spans="1:1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</row>
    <row r="503" spans="1:1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</row>
    <row r="504" spans="1:1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</row>
    <row r="505" spans="1:1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</row>
    <row r="506" spans="1:1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</row>
    <row r="507" spans="1:1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</row>
    <row r="508" spans="1:1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</row>
    <row r="509" spans="1:1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</row>
    <row r="510" spans="1:1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</row>
    <row r="511" spans="1:1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</row>
    <row r="512" spans="1:1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</row>
    <row r="513" spans="1:1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</row>
    <row r="514" spans="1:1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</row>
    <row r="515" spans="1:1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</row>
    <row r="516" spans="1:1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</row>
    <row r="517" spans="1:1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</row>
    <row r="518" spans="1:1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</row>
    <row r="519" spans="1:1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</row>
    <row r="520" spans="1:1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</row>
    <row r="521" spans="1:1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</row>
    <row r="522" spans="1:1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</row>
    <row r="523" spans="1:1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</row>
    <row r="524" spans="1:1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</row>
    <row r="525" spans="1:1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</row>
    <row r="526" spans="1:1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</row>
    <row r="527" spans="1:1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</row>
    <row r="528" spans="1:1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</row>
    <row r="529" spans="1:1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</row>
    <row r="530" spans="1:1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</row>
    <row r="531" spans="1:1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</row>
    <row r="532" spans="1:1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</row>
    <row r="533" spans="1:1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</row>
    <row r="534" spans="1:1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</row>
    <row r="535" spans="1:1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</row>
    <row r="536" spans="1:1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</row>
    <row r="537" spans="1:1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</row>
    <row r="538" spans="1:1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</row>
    <row r="539" spans="1:1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</row>
    <row r="540" spans="1:1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</row>
    <row r="541" spans="1:1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</row>
    <row r="542" spans="1:1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</row>
    <row r="543" spans="1:1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</row>
    <row r="544" spans="1:1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</row>
    <row r="545" spans="1:1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</row>
    <row r="546" spans="1:1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</row>
    <row r="547" spans="1:1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</row>
    <row r="548" spans="1:1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</row>
    <row r="549" spans="1:1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</row>
    <row r="550" spans="1:1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</row>
    <row r="551" spans="1:1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</row>
    <row r="552" spans="1:1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</row>
    <row r="553" spans="1:1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</row>
    <row r="554" spans="1:1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</row>
    <row r="555" spans="1:1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</row>
    <row r="556" spans="1:1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</row>
    <row r="557" spans="1:1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</row>
    <row r="558" spans="1:1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</row>
    <row r="559" spans="1:1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</row>
    <row r="560" spans="1:1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</row>
    <row r="561" spans="1:1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</row>
    <row r="562" spans="1:1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</row>
    <row r="563" spans="1:1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</row>
    <row r="564" spans="1:1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</row>
    <row r="565" spans="1:1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</row>
    <row r="566" spans="1:1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</row>
    <row r="567" spans="1:1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</row>
    <row r="568" spans="1:1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</row>
    <row r="569" spans="1:1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</row>
    <row r="570" spans="1:1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</row>
    <row r="571" spans="1:1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</row>
    <row r="572" spans="1:1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</row>
    <row r="573" spans="1:1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</row>
    <row r="574" spans="1:1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</row>
    <row r="575" spans="1:1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</row>
    <row r="576" spans="1:1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</row>
    <row r="577" spans="1:1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</row>
    <row r="578" spans="1:1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</row>
    <row r="579" spans="1:1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</row>
    <row r="580" spans="1:1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</row>
    <row r="581" spans="1:1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</row>
    <row r="582" spans="1:1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</row>
    <row r="583" spans="1:1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</row>
    <row r="584" spans="1:1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</row>
    <row r="585" spans="1:1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</row>
    <row r="586" spans="1:1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</row>
    <row r="587" spans="1:1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</row>
    <row r="588" spans="1:1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</row>
    <row r="589" spans="1:1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</row>
    <row r="590" spans="1:1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</row>
    <row r="591" spans="1:1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</row>
    <row r="592" spans="1:1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</row>
    <row r="593" spans="1:1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</row>
    <row r="594" spans="1:1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</row>
    <row r="595" spans="1:1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</row>
    <row r="596" spans="1:1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</row>
    <row r="597" spans="1:1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</row>
    <row r="598" spans="1:1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</row>
    <row r="599" spans="1:1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</row>
    <row r="600" spans="1:1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</row>
    <row r="601" spans="1:1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</row>
    <row r="602" spans="1:1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</row>
    <row r="603" spans="1:1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</row>
    <row r="604" spans="1:1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</row>
    <row r="605" spans="1:1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</row>
    <row r="606" spans="1:1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</row>
    <row r="607" spans="1:1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</row>
    <row r="608" spans="1:1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</row>
    <row r="609" spans="1:1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</row>
    <row r="610" spans="1:1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</row>
    <row r="611" spans="1:1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</row>
    <row r="612" spans="1:1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</row>
    <row r="613" spans="1:1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</row>
    <row r="614" spans="1:1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</row>
    <row r="615" spans="1:1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</row>
    <row r="616" spans="1:1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</row>
    <row r="617" spans="1:1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</row>
    <row r="618" spans="1:1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</row>
    <row r="619" spans="1:1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</row>
    <row r="620" spans="1:1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</row>
    <row r="621" spans="1:1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</row>
    <row r="622" spans="1:1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</row>
    <row r="623" spans="1:1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</row>
    <row r="624" spans="1:1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</row>
    <row r="625" spans="1:1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</row>
    <row r="626" spans="1:1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</row>
    <row r="627" spans="1:1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</row>
    <row r="628" spans="1:1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</row>
    <row r="629" spans="1:1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</row>
    <row r="630" spans="1:1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</row>
    <row r="631" spans="1:1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</row>
    <row r="632" spans="1:1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</row>
    <row r="633" spans="1:1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</row>
    <row r="634" spans="1:1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</row>
    <row r="635" spans="1:1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</row>
    <row r="636" spans="1:1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</row>
    <row r="637" spans="1:1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</row>
    <row r="638" spans="1:1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</row>
    <row r="639" spans="1:1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</row>
    <row r="640" spans="1:1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</row>
    <row r="641" spans="1:1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</row>
    <row r="642" spans="1:1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</row>
    <row r="643" spans="1:1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</row>
    <row r="644" spans="1:1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</row>
    <row r="645" spans="1:1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</row>
    <row r="646" spans="1:1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</row>
    <row r="647" spans="1:1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</row>
    <row r="648" spans="1:1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</row>
    <row r="649" spans="1:1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</row>
    <row r="650" spans="1:1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</row>
    <row r="651" spans="1:1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</row>
    <row r="652" spans="1:1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</row>
    <row r="653" spans="1:1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</row>
    <row r="654" spans="1:1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</row>
    <row r="655" spans="1:1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</row>
    <row r="656" spans="1:1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</row>
    <row r="657" spans="1:1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</row>
    <row r="658" spans="1:1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</row>
    <row r="659" spans="1:1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</row>
    <row r="660" spans="1:1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</row>
    <row r="661" spans="1:1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</row>
    <row r="662" spans="1:1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</row>
    <row r="663" spans="1:1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</row>
    <row r="664" spans="1:1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</row>
    <row r="665" spans="1:1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</row>
    <row r="666" spans="1:1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</row>
    <row r="667" spans="1:1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</row>
    <row r="668" spans="1:1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</row>
    <row r="669" spans="1:1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</row>
    <row r="670" spans="1:1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</row>
    <row r="671" spans="1:1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</row>
    <row r="672" spans="1:1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</row>
    <row r="673" spans="1:1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</row>
    <row r="674" spans="1:1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</row>
    <row r="675" spans="1:1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</row>
    <row r="676" spans="1:1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</row>
    <row r="677" spans="1:1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</row>
    <row r="678" spans="1:1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</row>
    <row r="679" spans="1:1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</row>
    <row r="680" spans="1:1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</row>
    <row r="681" spans="1:1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</row>
    <row r="682" spans="1:1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</row>
    <row r="683" spans="1:1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</row>
    <row r="684" spans="1:1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</row>
    <row r="685" spans="1:1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</row>
    <row r="686" spans="1:1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</row>
    <row r="687" spans="1:1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</row>
    <row r="688" spans="1:1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</row>
    <row r="689" spans="1:1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</row>
    <row r="690" spans="1:1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</row>
    <row r="691" spans="1:1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</row>
    <row r="692" spans="1:1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</row>
    <row r="693" spans="1:1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</row>
    <row r="694" spans="1:1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</row>
    <row r="695" spans="1:1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</row>
    <row r="696" spans="1:1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</row>
    <row r="697" spans="1:1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</row>
    <row r="698" spans="1:1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</row>
    <row r="699" spans="1:1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</row>
    <row r="700" spans="1:1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</row>
    <row r="701" spans="1:1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</row>
    <row r="702" spans="1:1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</row>
    <row r="703" spans="1:1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</row>
    <row r="704" spans="1:1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</row>
    <row r="705" spans="1:1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</row>
    <row r="706" spans="1:1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</row>
    <row r="707" spans="1:1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</row>
    <row r="708" spans="1:1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</row>
    <row r="709" spans="1:1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</row>
    <row r="710" spans="1:1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</row>
    <row r="711" spans="1:1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</row>
    <row r="712" spans="1:1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</row>
    <row r="713" spans="1:1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</row>
    <row r="714" spans="1:1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</row>
    <row r="715" spans="1:1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</row>
    <row r="716" spans="1:1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</row>
    <row r="717" spans="1:1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</row>
    <row r="718" spans="1:1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</row>
    <row r="719" spans="1:1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</row>
    <row r="720" spans="1:1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</row>
    <row r="721" spans="1:1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</row>
    <row r="722" spans="1:1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</row>
    <row r="723" spans="1:1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</row>
    <row r="724" spans="1:1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</row>
    <row r="725" spans="1:1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</row>
    <row r="726" spans="1:1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</row>
    <row r="727" spans="1:1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</row>
    <row r="728" spans="1:1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</row>
    <row r="729" spans="1:1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</row>
    <row r="730" spans="1:1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</row>
    <row r="731" spans="1:1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</row>
    <row r="732" spans="1:1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</row>
    <row r="733" spans="1:1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</row>
    <row r="734" spans="1:1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</row>
    <row r="735" spans="1:1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</row>
    <row r="736" spans="1:1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</row>
    <row r="737" spans="1:1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</row>
    <row r="738" spans="1:1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</row>
    <row r="739" spans="1:1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</row>
    <row r="740" spans="1:1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</row>
    <row r="741" spans="1:1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</row>
    <row r="742" spans="1:1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</row>
    <row r="743" spans="1:1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</row>
    <row r="744" spans="1:1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</row>
    <row r="745" spans="1:1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</row>
    <row r="746" spans="1:1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</row>
    <row r="747" spans="1:1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</row>
    <row r="748" spans="1:1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</row>
    <row r="749" spans="1:1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</row>
    <row r="750" spans="1:1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</row>
    <row r="751" spans="1:1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</row>
    <row r="752" spans="1:1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</row>
    <row r="753" spans="1:1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</row>
    <row r="754" spans="1:1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</row>
    <row r="755" spans="1:1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1:1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</row>
    <row r="757" spans="1:1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</row>
    <row r="758" spans="1:1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</row>
    <row r="759" spans="1:1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</row>
    <row r="760" spans="1:1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</row>
    <row r="761" spans="1:1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</row>
    <row r="762" spans="1:1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</row>
    <row r="763" spans="1:1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</row>
    <row r="764" spans="1:1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</row>
    <row r="765" spans="1:1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</row>
    <row r="766" spans="1:1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</row>
    <row r="767" spans="1:1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</row>
    <row r="768" spans="1:1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</row>
    <row r="769" spans="1:1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</row>
    <row r="770" spans="1:1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</row>
    <row r="771" spans="1:1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</row>
    <row r="772" spans="1:1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</row>
    <row r="773" spans="1:1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</row>
    <row r="774" spans="1:1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</row>
    <row r="775" spans="1:1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</row>
    <row r="776" spans="1:1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</row>
    <row r="777" spans="1:1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</row>
    <row r="778" spans="1:1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</row>
    <row r="779" spans="1:1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</row>
    <row r="780" spans="1:1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</row>
    <row r="781" spans="1:1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</row>
    <row r="782" spans="1:1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</row>
    <row r="783" spans="1:1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</row>
    <row r="784" spans="1:1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</row>
    <row r="785" spans="1:1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</row>
    <row r="786" spans="1:1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</row>
    <row r="787" spans="1:1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</row>
    <row r="788" spans="1:1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</row>
    <row r="789" spans="1:1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</row>
    <row r="790" spans="1:1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</row>
    <row r="791" spans="1:1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</row>
    <row r="792" spans="1:1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</row>
    <row r="793" spans="1:1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</row>
    <row r="794" spans="1:1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</row>
    <row r="795" spans="1:1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</row>
    <row r="796" spans="1:1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</row>
    <row r="797" spans="1:1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</row>
    <row r="798" spans="1:1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</row>
    <row r="799" spans="1:1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</row>
    <row r="800" spans="1:1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</row>
    <row r="801" spans="1:1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</row>
    <row r="802" spans="1:1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</row>
    <row r="803" spans="1:1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</row>
    <row r="804" spans="1:1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</row>
    <row r="805" spans="1:1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</row>
    <row r="806" spans="1:1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</row>
    <row r="807" spans="1:1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</row>
    <row r="808" spans="1:1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</row>
    <row r="809" spans="1:1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</row>
    <row r="810" spans="1:1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</row>
    <row r="811" spans="1:1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</row>
    <row r="812" spans="1:1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</row>
    <row r="813" spans="1:1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</row>
    <row r="814" spans="1:1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</row>
    <row r="815" spans="1:1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</row>
    <row r="816" spans="1:1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</row>
    <row r="817" spans="1:1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</row>
    <row r="818" spans="1:1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</row>
    <row r="819" spans="1:1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</row>
    <row r="820" spans="1:1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</row>
    <row r="821" spans="1:1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</row>
    <row r="822" spans="1:1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</row>
    <row r="823" spans="1:1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</row>
    <row r="824" spans="1:1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</row>
    <row r="825" spans="1:1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</row>
    <row r="826" spans="1:1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</row>
    <row r="827" spans="1:1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</row>
    <row r="828" spans="1:1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</row>
    <row r="829" spans="1:1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</row>
    <row r="830" spans="1:1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</row>
    <row r="831" spans="1:1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</row>
    <row r="832" spans="1:1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</row>
    <row r="833" spans="1:1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</row>
    <row r="834" spans="1:1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</row>
    <row r="835" spans="1:1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</row>
    <row r="836" spans="1:1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</row>
    <row r="837" spans="1:1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</row>
    <row r="838" spans="1:1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</row>
    <row r="839" spans="1:1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</row>
    <row r="840" spans="1:1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</row>
    <row r="841" spans="1:1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</row>
    <row r="842" spans="1:1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</row>
    <row r="843" spans="1:1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</row>
    <row r="844" spans="1:1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</row>
    <row r="845" spans="1:1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</row>
    <row r="846" spans="1:1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</row>
    <row r="847" spans="1:1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</row>
    <row r="848" spans="1:1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</row>
    <row r="849" spans="1:1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</row>
    <row r="850" spans="1:1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</row>
    <row r="851" spans="1:1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</row>
    <row r="852" spans="1:1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</row>
    <row r="853" spans="1:1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</row>
    <row r="854" spans="1:1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</row>
    <row r="855" spans="1:1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</row>
    <row r="856" spans="1:1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</row>
    <row r="857" spans="1:1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</row>
    <row r="858" spans="1:1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</row>
    <row r="859" spans="1:1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</row>
    <row r="860" spans="1:1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</row>
    <row r="861" spans="1:1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</row>
    <row r="862" spans="1:1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</row>
    <row r="863" spans="1:1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</row>
    <row r="864" spans="1:1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</row>
    <row r="865" spans="1:1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</row>
    <row r="866" spans="1:1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</row>
    <row r="867" spans="1:1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</row>
    <row r="868" spans="1:1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</row>
    <row r="869" spans="1:1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</row>
    <row r="870" spans="1:1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</row>
    <row r="871" spans="1:1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</row>
    <row r="872" spans="1:1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</row>
    <row r="873" spans="1:1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</row>
    <row r="874" spans="1:1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</row>
    <row r="875" spans="1:1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</row>
    <row r="876" spans="1:1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</row>
    <row r="877" spans="1:1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</row>
    <row r="878" spans="1:1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</row>
    <row r="879" spans="1:1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</row>
    <row r="880" spans="1:1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</row>
    <row r="881" spans="1:1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</row>
    <row r="882" spans="1:1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</row>
    <row r="883" spans="1:1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</row>
    <row r="884" spans="1:1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</row>
    <row r="885" spans="1:1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</row>
    <row r="886" spans="1:1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</row>
    <row r="887" spans="1:1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</row>
    <row r="888" spans="1:1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</row>
    <row r="889" spans="1:1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</row>
    <row r="890" spans="1:1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</row>
    <row r="891" spans="1:1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</row>
    <row r="892" spans="1:1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</row>
    <row r="893" spans="1:1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</row>
    <row r="894" spans="1:1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</row>
    <row r="895" spans="1:1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</row>
    <row r="896" spans="1:1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</row>
    <row r="897" spans="1:1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</row>
    <row r="898" spans="1:1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</row>
    <row r="899" spans="1:1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</row>
    <row r="900" spans="1:1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</row>
    <row r="901" spans="1:1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</row>
    <row r="902" spans="1:1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</row>
    <row r="903" spans="1:1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</row>
    <row r="904" spans="1:1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</row>
    <row r="905" spans="1:1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</row>
    <row r="906" spans="1:1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</row>
    <row r="907" spans="1:1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</row>
    <row r="908" spans="1:1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</row>
    <row r="909" spans="1:1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</row>
    <row r="910" spans="1:1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</row>
    <row r="911" spans="1:1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</row>
    <row r="912" spans="1:1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</row>
    <row r="913" spans="1:1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</row>
    <row r="914" spans="1:1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</row>
    <row r="915" spans="1:1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</row>
    <row r="916" spans="1:1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</row>
    <row r="917" spans="1:1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</row>
    <row r="918" spans="1:1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</row>
    <row r="919" spans="1:1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</row>
    <row r="920" spans="1:1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</row>
    <row r="921" spans="1:1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</row>
    <row r="922" spans="1:1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</row>
    <row r="923" spans="1:1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</row>
    <row r="924" spans="1:1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</row>
    <row r="925" spans="1:1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</row>
    <row r="926" spans="1:1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</row>
    <row r="927" spans="1:1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</row>
    <row r="928" spans="1:1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</row>
    <row r="929" spans="1:1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</row>
    <row r="930" spans="1:1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</row>
    <row r="931" spans="1:1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</row>
    <row r="932" spans="1:1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</row>
    <row r="933" spans="1:1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</row>
    <row r="934" spans="1:1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</row>
    <row r="935" spans="1:1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</row>
    <row r="936" spans="1:1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</row>
    <row r="937" spans="1:1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</row>
    <row r="938" spans="1:1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</row>
    <row r="939" spans="1:1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</row>
    <row r="940" spans="1:1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</row>
    <row r="941" spans="1:1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</row>
    <row r="942" spans="1:1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</row>
    <row r="943" spans="1:1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</row>
    <row r="944" spans="1:1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</row>
    <row r="945" spans="1:1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</row>
    <row r="946" spans="1:1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</row>
    <row r="947" spans="1:1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</row>
    <row r="948" spans="1:1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</row>
    <row r="949" spans="1:1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</row>
    <row r="950" spans="1:1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</row>
    <row r="951" spans="1:1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</row>
    <row r="952" spans="1:1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</row>
    <row r="953" spans="1:1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</row>
    <row r="954" spans="1:1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</row>
    <row r="955" spans="1:1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</row>
    <row r="956" spans="1:1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</row>
    <row r="957" spans="1:1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</row>
    <row r="958" spans="1:1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</row>
    <row r="959" spans="1:1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</row>
    <row r="960" spans="1:1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</row>
    <row r="961" spans="1:1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</row>
    <row r="962" spans="1:1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</row>
    <row r="963" spans="1:1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</row>
    <row r="964" spans="1:1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</row>
    <row r="965" spans="1:1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</row>
    <row r="966" spans="1:1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</row>
    <row r="967" spans="1:1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</row>
    <row r="968" spans="1:1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</row>
    <row r="969" spans="1:1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</row>
    <row r="970" spans="1:1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</row>
    <row r="971" spans="1:1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</row>
    <row r="972" spans="1:1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</row>
    <row r="973" spans="1:1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</row>
    <row r="974" spans="1:1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</row>
    <row r="975" spans="1:1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</row>
    <row r="976" spans="1:1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</row>
    <row r="977" spans="1:1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</row>
    <row r="978" spans="1:1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</row>
    <row r="979" spans="1:1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</row>
    <row r="980" spans="1:1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</row>
    <row r="981" spans="1:1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</row>
    <row r="982" spans="1:1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</row>
    <row r="983" spans="1:1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</row>
    <row r="984" spans="1:1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</row>
    <row r="985" spans="1:1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</row>
    <row r="986" spans="1:1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</row>
    <row r="987" spans="1:1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</row>
    <row r="988" spans="1:1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</row>
    <row r="989" spans="1:1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</row>
    <row r="990" spans="1:1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</row>
    <row r="991" spans="1:1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</row>
    <row r="992" spans="1:1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</row>
    <row r="993" spans="1:1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</row>
    <row r="994" spans="1:1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</row>
    <row r="995" spans="1:1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</row>
    <row r="996" spans="1:1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</row>
    <row r="997" spans="1:1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</row>
    <row r="998" spans="1:1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</row>
    <row r="999" spans="1:1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</row>
    <row r="1000" spans="1:1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</row>
    <row r="1001" spans="1:1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</row>
    <row r="1002" spans="1:1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</row>
    <row r="1003" spans="1:1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</row>
    <row r="1004" spans="1:1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</row>
    <row r="1005" spans="1:1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</row>
    <row r="1006" spans="1:1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</row>
    <row r="1007" spans="1:1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</row>
    <row r="1008" spans="1:1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</row>
    <row r="1009" spans="1:1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</row>
    <row r="1010" spans="1:1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</row>
    <row r="1011" spans="1:1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</row>
    <row r="1012" spans="1:1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</row>
    <row r="1013" spans="1:1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</row>
    <row r="1014" spans="1:1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</row>
    <row r="1015" spans="1:1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</row>
    <row r="1016" spans="1:1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</row>
    <row r="1017" spans="1:1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</row>
    <row r="1018" spans="1:1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</row>
    <row r="1019" spans="1:1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</row>
    <row r="1020" spans="1:1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</row>
    <row r="1021" spans="1:1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</row>
    <row r="1022" spans="1:1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</row>
    <row r="1023" spans="1:1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</row>
    <row r="1024" spans="1:1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</row>
    <row r="1025" spans="1:1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</row>
    <row r="1026" spans="1:1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</row>
    <row r="1027" spans="1:1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</row>
    <row r="1028" spans="1:1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</row>
    <row r="1029" spans="1:1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</row>
    <row r="1030" spans="1:1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</row>
    <row r="1031" spans="1:1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</row>
    <row r="1032" spans="1:1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</row>
    <row r="1033" spans="1:1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</row>
    <row r="1034" spans="1:1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</row>
  </sheetData>
  <mergeCells count="2">
    <mergeCell ref="A2:J2"/>
    <mergeCell ref="B3:J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4"/>
  <sheetViews>
    <sheetView workbookViewId="0">
      <selection activeCell="A4" sqref="A4"/>
    </sheetView>
  </sheetViews>
  <sheetFormatPr defaultRowHeight="12.75" x14ac:dyDescent="0.2"/>
  <cols>
    <col min="1" max="1" width="38.5703125" style="4" customWidth="1"/>
    <col min="2" max="2" width="18.5703125" style="4" customWidth="1"/>
    <col min="3" max="4" width="17.28515625" style="4" customWidth="1"/>
    <col min="5" max="5" width="16.85546875" style="4" customWidth="1"/>
    <col min="6" max="6" width="17.28515625" style="4" customWidth="1"/>
    <col min="7" max="7" width="16.5703125" style="4" customWidth="1"/>
    <col min="8" max="8" width="19.42578125" style="4" customWidth="1"/>
    <col min="9" max="13" width="11.42578125" style="4" customWidth="1"/>
    <col min="14" max="16384" width="9.140625" style="4"/>
  </cols>
  <sheetData>
    <row r="1" spans="1:1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0.25" x14ac:dyDescent="0.2">
      <c r="A2" s="7" t="s">
        <v>20</v>
      </c>
      <c r="B2" s="7"/>
      <c r="C2" s="7"/>
      <c r="D2" s="7"/>
      <c r="E2" s="7"/>
      <c r="F2" s="7"/>
      <c r="G2" s="7"/>
      <c r="H2" s="7"/>
      <c r="I2" s="1"/>
      <c r="J2" s="1"/>
      <c r="K2" s="1"/>
      <c r="L2" s="1"/>
      <c r="M2" s="1"/>
    </row>
    <row r="3" spans="1:13" ht="20.25" x14ac:dyDescent="0.2">
      <c r="A3" s="12">
        <v>2017</v>
      </c>
      <c r="B3" s="17" t="s">
        <v>0</v>
      </c>
      <c r="C3" s="17"/>
      <c r="D3" s="17"/>
      <c r="E3" s="17"/>
      <c r="F3" s="17"/>
      <c r="G3" s="17"/>
      <c r="H3" s="17"/>
      <c r="I3" s="1"/>
      <c r="J3" s="1"/>
      <c r="K3" s="1"/>
      <c r="L3" s="1"/>
      <c r="M3" s="1"/>
    </row>
    <row r="4" spans="1:13" ht="65.25" customHeight="1" x14ac:dyDescent="0.2">
      <c r="A4" s="15" t="s">
        <v>235</v>
      </c>
      <c r="B4" s="18" t="s">
        <v>9</v>
      </c>
      <c r="C4" s="18" t="s">
        <v>10</v>
      </c>
      <c r="D4" s="18" t="s">
        <v>11</v>
      </c>
      <c r="E4" s="18" t="s">
        <v>12</v>
      </c>
      <c r="F4" s="18" t="s">
        <v>13</v>
      </c>
      <c r="G4" s="18" t="s">
        <v>14</v>
      </c>
      <c r="H4" s="18" t="s">
        <v>15</v>
      </c>
      <c r="I4" s="1"/>
      <c r="J4" s="1"/>
      <c r="K4" s="1"/>
      <c r="L4" s="1"/>
      <c r="M4" s="1"/>
    </row>
    <row r="5" spans="1:13" x14ac:dyDescent="0.2">
      <c r="A5" s="10" t="s">
        <v>136</v>
      </c>
      <c r="B5" s="11">
        <v>5</v>
      </c>
      <c r="C5" s="11">
        <v>0</v>
      </c>
      <c r="D5" s="11">
        <v>0</v>
      </c>
      <c r="E5" s="11">
        <v>0</v>
      </c>
      <c r="F5" s="11"/>
      <c r="G5" s="11"/>
      <c r="H5" s="11"/>
    </row>
    <row r="6" spans="1:13" x14ac:dyDescent="0.2">
      <c r="A6" s="10" t="s">
        <v>137</v>
      </c>
      <c r="B6" s="11">
        <v>3</v>
      </c>
      <c r="C6" s="11">
        <v>0</v>
      </c>
      <c r="D6" s="11">
        <v>0</v>
      </c>
      <c r="E6" s="11">
        <v>0</v>
      </c>
      <c r="F6" s="11">
        <v>0</v>
      </c>
      <c r="G6" s="11">
        <v>18</v>
      </c>
      <c r="H6" s="11">
        <v>0</v>
      </c>
      <c r="I6" s="1"/>
      <c r="J6" s="1"/>
      <c r="K6" s="1"/>
      <c r="L6" s="1"/>
      <c r="M6" s="1"/>
    </row>
    <row r="7" spans="1:13" x14ac:dyDescent="0.2">
      <c r="A7" s="10" t="s">
        <v>70</v>
      </c>
      <c r="B7" s="11">
        <v>6</v>
      </c>
      <c r="C7" s="11">
        <v>0</v>
      </c>
      <c r="D7" s="11">
        <v>0</v>
      </c>
      <c r="E7" s="11">
        <v>0</v>
      </c>
      <c r="F7" s="11">
        <v>0</v>
      </c>
      <c r="G7" s="11">
        <v>5</v>
      </c>
      <c r="H7" s="11">
        <v>0</v>
      </c>
      <c r="I7" s="1"/>
      <c r="J7" s="1"/>
      <c r="K7" s="1"/>
      <c r="L7" s="1"/>
      <c r="M7" s="1"/>
    </row>
    <row r="8" spans="1:13" x14ac:dyDescent="0.2">
      <c r="A8" s="19" t="s">
        <v>138</v>
      </c>
      <c r="B8" s="11"/>
      <c r="C8" s="11"/>
      <c r="D8" s="11"/>
      <c r="E8" s="11"/>
      <c r="F8" s="11"/>
      <c r="G8" s="11"/>
      <c r="H8" s="11"/>
      <c r="I8" s="1"/>
      <c r="J8" s="1"/>
      <c r="K8" s="1"/>
      <c r="L8" s="1"/>
      <c r="M8" s="1"/>
    </row>
    <row r="9" spans="1:13" x14ac:dyDescent="0.2">
      <c r="A9" s="19" t="s">
        <v>97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"/>
      <c r="J9" s="1"/>
      <c r="K9" s="1"/>
      <c r="L9" s="1"/>
      <c r="M9" s="1"/>
    </row>
    <row r="10" spans="1:13" s="6" customFormat="1" x14ac:dyDescent="0.2">
      <c r="A10" s="10" t="s">
        <v>139</v>
      </c>
      <c r="B10" s="11">
        <v>21</v>
      </c>
      <c r="C10" s="11">
        <v>0</v>
      </c>
      <c r="D10" s="11">
        <v>0</v>
      </c>
      <c r="E10" s="11">
        <v>0</v>
      </c>
      <c r="F10" s="11">
        <v>0</v>
      </c>
      <c r="G10" s="11">
        <v>4</v>
      </c>
      <c r="H10" s="11">
        <v>0</v>
      </c>
      <c r="I10" s="5"/>
      <c r="J10" s="5"/>
      <c r="K10" s="5"/>
      <c r="L10" s="5"/>
      <c r="M10" s="5"/>
    </row>
    <row r="11" spans="1:13" x14ac:dyDescent="0.2">
      <c r="A11" s="10" t="s">
        <v>140</v>
      </c>
      <c r="B11" s="11"/>
      <c r="C11" s="11"/>
      <c r="D11" s="11"/>
      <c r="E11" s="11"/>
      <c r="F11" s="11"/>
      <c r="G11" s="11">
        <v>4</v>
      </c>
      <c r="H11" s="11"/>
      <c r="I11" s="1"/>
      <c r="J11" s="1"/>
      <c r="K11" s="1"/>
      <c r="L11" s="1"/>
      <c r="M11" s="1"/>
    </row>
    <row r="12" spans="1:13" x14ac:dyDescent="0.2">
      <c r="A12" s="10" t="s">
        <v>172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"/>
      <c r="J12" s="1"/>
      <c r="K12" s="1"/>
      <c r="L12" s="1"/>
      <c r="M12" s="1"/>
    </row>
    <row r="13" spans="1:13" x14ac:dyDescent="0.2">
      <c r="A13" s="10" t="s">
        <v>72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"/>
      <c r="J13" s="1"/>
      <c r="K13" s="1"/>
      <c r="L13" s="1"/>
      <c r="M13" s="1"/>
    </row>
    <row r="14" spans="1:13" x14ac:dyDescent="0.2">
      <c r="A14" s="10" t="s">
        <v>76</v>
      </c>
      <c r="B14" s="11">
        <v>6</v>
      </c>
      <c r="C14" s="11">
        <v>0</v>
      </c>
      <c r="D14" s="11">
        <v>0</v>
      </c>
      <c r="E14" s="11">
        <v>0</v>
      </c>
      <c r="F14" s="11">
        <v>0</v>
      </c>
      <c r="G14" s="11">
        <v>18</v>
      </c>
      <c r="H14" s="11">
        <v>0</v>
      </c>
      <c r="I14" s="1"/>
      <c r="J14" s="1"/>
      <c r="K14" s="1"/>
      <c r="L14" s="1"/>
      <c r="M14" s="1"/>
    </row>
    <row r="15" spans="1:13" x14ac:dyDescent="0.2">
      <c r="A15" s="10" t="s">
        <v>79</v>
      </c>
      <c r="B15" s="11">
        <v>0</v>
      </c>
      <c r="C15" s="11">
        <v>4</v>
      </c>
      <c r="D15" s="11">
        <v>0</v>
      </c>
      <c r="E15" s="11">
        <v>0</v>
      </c>
      <c r="F15" s="11">
        <v>0</v>
      </c>
      <c r="G15" s="11">
        <v>1</v>
      </c>
      <c r="H15" s="11">
        <v>0</v>
      </c>
      <c r="I15" s="1"/>
      <c r="J15" s="1"/>
      <c r="K15" s="1"/>
      <c r="L15" s="1"/>
      <c r="M15" s="1"/>
    </row>
    <row r="16" spans="1:13" x14ac:dyDescent="0.2">
      <c r="A16" s="19" t="s">
        <v>100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x14ac:dyDescent="0.2">
      <c r="A17" s="19" t="s">
        <v>102</v>
      </c>
      <c r="B17" s="11">
        <v>24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"/>
      <c r="J17" s="1"/>
      <c r="K17" s="1"/>
      <c r="L17" s="1"/>
      <c r="M17" s="1"/>
    </row>
    <row r="18" spans="1:13" x14ac:dyDescent="0.2">
      <c r="A18" s="10" t="s">
        <v>177</v>
      </c>
      <c r="B18" s="11">
        <v>2</v>
      </c>
      <c r="C18" s="11"/>
      <c r="D18" s="11"/>
      <c r="E18" s="11"/>
      <c r="F18" s="11">
        <v>3</v>
      </c>
      <c r="G18" s="11">
        <v>12</v>
      </c>
      <c r="H18" s="11"/>
      <c r="I18" s="1"/>
      <c r="J18" s="1"/>
      <c r="K18" s="1"/>
      <c r="L18" s="1"/>
      <c r="M18" s="1"/>
    </row>
    <row r="19" spans="1:13" x14ac:dyDescent="0.2">
      <c r="A19" s="10" t="s">
        <v>141</v>
      </c>
      <c r="B19" s="11"/>
      <c r="C19" s="11"/>
      <c r="D19" s="11"/>
      <c r="E19" s="11"/>
      <c r="F19" s="11"/>
      <c r="G19" s="11">
        <v>1</v>
      </c>
      <c r="H19" s="11"/>
      <c r="I19" s="1"/>
      <c r="J19" s="1"/>
      <c r="K19" s="1"/>
      <c r="L19" s="1"/>
      <c r="M19" s="1"/>
    </row>
    <row r="20" spans="1:13" x14ac:dyDescent="0.2">
      <c r="A20" s="19" t="s">
        <v>44</v>
      </c>
      <c r="B20" s="11">
        <v>9</v>
      </c>
      <c r="C20" s="11">
        <v>0</v>
      </c>
      <c r="D20" s="11">
        <v>0</v>
      </c>
      <c r="E20" s="11">
        <v>0</v>
      </c>
      <c r="F20" s="11">
        <v>0</v>
      </c>
      <c r="G20" s="11">
        <v>4</v>
      </c>
      <c r="H20" s="11">
        <v>0</v>
      </c>
      <c r="I20" s="1"/>
      <c r="J20" s="1"/>
      <c r="K20" s="1"/>
      <c r="L20" s="1"/>
      <c r="M20" s="1"/>
    </row>
    <row r="21" spans="1:13" x14ac:dyDescent="0.2">
      <c r="A21" s="19" t="s">
        <v>103</v>
      </c>
      <c r="B21" s="11"/>
      <c r="C21" s="11"/>
      <c r="D21" s="11"/>
      <c r="E21" s="11"/>
      <c r="F21" s="11"/>
      <c r="G21" s="11"/>
      <c r="H21" s="11"/>
      <c r="I21" s="1"/>
      <c r="J21" s="1"/>
      <c r="K21" s="1"/>
      <c r="L21" s="1"/>
      <c r="M21" s="1"/>
    </row>
    <row r="22" spans="1:13" x14ac:dyDescent="0.2">
      <c r="A22" s="10" t="s">
        <v>112</v>
      </c>
      <c r="B22" s="11">
        <v>3</v>
      </c>
      <c r="C22" s="11">
        <v>0</v>
      </c>
      <c r="D22" s="11">
        <v>1</v>
      </c>
      <c r="E22" s="11">
        <v>0</v>
      </c>
      <c r="F22" s="11">
        <v>0</v>
      </c>
      <c r="G22" s="11">
        <v>17</v>
      </c>
      <c r="H22" s="11">
        <v>0</v>
      </c>
      <c r="I22" s="1"/>
      <c r="J22" s="1"/>
      <c r="K22" s="1"/>
      <c r="L22" s="1"/>
      <c r="M22" s="1"/>
    </row>
    <row r="23" spans="1:13" x14ac:dyDescent="0.2">
      <c r="A23" s="10" t="s">
        <v>143</v>
      </c>
      <c r="B23" s="11">
        <v>15</v>
      </c>
      <c r="C23" s="11"/>
      <c r="D23" s="11">
        <v>1</v>
      </c>
      <c r="E23" s="11"/>
      <c r="F23" s="11"/>
      <c r="G23" s="11"/>
      <c r="H23" s="11"/>
      <c r="I23" s="1"/>
      <c r="J23" s="1"/>
      <c r="K23" s="1"/>
      <c r="L23" s="1"/>
      <c r="M23" s="1"/>
    </row>
    <row r="24" spans="1:13" x14ac:dyDescent="0.2">
      <c r="A24" s="10" t="s">
        <v>67</v>
      </c>
      <c r="B24" s="11">
        <v>2</v>
      </c>
      <c r="C24" s="11">
        <v>0</v>
      </c>
      <c r="D24" s="11">
        <v>0</v>
      </c>
      <c r="E24" s="11">
        <v>0</v>
      </c>
      <c r="F24" s="11">
        <v>1</v>
      </c>
      <c r="G24" s="11">
        <v>4</v>
      </c>
      <c r="H24" s="11">
        <v>0</v>
      </c>
      <c r="I24" s="1"/>
      <c r="J24" s="1"/>
      <c r="K24" s="1"/>
      <c r="L24" s="1"/>
      <c r="M24" s="1"/>
    </row>
    <row r="25" spans="1:13" x14ac:dyDescent="0.2">
      <c r="A25" s="19" t="s">
        <v>48</v>
      </c>
      <c r="B25" s="11">
        <v>26</v>
      </c>
      <c r="C25" s="11">
        <v>0</v>
      </c>
      <c r="D25" s="11">
        <v>0</v>
      </c>
      <c r="E25" s="11">
        <v>0</v>
      </c>
      <c r="F25" s="11">
        <v>1</v>
      </c>
      <c r="G25" s="11">
        <v>11</v>
      </c>
      <c r="H25" s="11">
        <v>0</v>
      </c>
      <c r="I25" s="1"/>
      <c r="J25" s="1"/>
      <c r="K25" s="1"/>
      <c r="L25" s="1"/>
      <c r="M25" s="1"/>
    </row>
    <row r="26" spans="1:13" x14ac:dyDescent="0.2">
      <c r="A26" s="19" t="s">
        <v>144</v>
      </c>
      <c r="B26" s="11"/>
      <c r="C26" s="11"/>
      <c r="D26" s="11"/>
      <c r="E26" s="11"/>
      <c r="F26" s="11"/>
      <c r="G26" s="11"/>
      <c r="H26" s="11"/>
      <c r="I26" s="1"/>
      <c r="J26" s="1"/>
      <c r="K26" s="1"/>
      <c r="L26" s="1"/>
      <c r="M26" s="1"/>
    </row>
    <row r="27" spans="1:13" x14ac:dyDescent="0.2">
      <c r="A27" s="10" t="s">
        <v>198</v>
      </c>
      <c r="B27" s="11">
        <v>3</v>
      </c>
      <c r="C27" s="11"/>
      <c r="D27" s="11"/>
      <c r="E27" s="11"/>
      <c r="F27" s="11"/>
      <c r="G27" s="11"/>
      <c r="H27" s="11"/>
      <c r="I27" s="1"/>
      <c r="J27" s="1"/>
      <c r="K27" s="1"/>
      <c r="L27" s="1"/>
      <c r="M27" s="1"/>
    </row>
    <row r="28" spans="1:13" x14ac:dyDescent="0.2">
      <c r="A28" s="10" t="s">
        <v>116</v>
      </c>
      <c r="B28" s="11">
        <v>3</v>
      </c>
      <c r="C28" s="11">
        <v>0</v>
      </c>
      <c r="D28" s="11">
        <v>1</v>
      </c>
      <c r="E28" s="11">
        <v>0</v>
      </c>
      <c r="F28" s="11">
        <v>0</v>
      </c>
      <c r="G28" s="11">
        <v>13</v>
      </c>
      <c r="H28" s="11">
        <v>0</v>
      </c>
      <c r="I28" s="1"/>
      <c r="J28" s="1"/>
      <c r="K28" s="1"/>
      <c r="L28" s="1"/>
      <c r="M28" s="1"/>
    </row>
    <row r="29" spans="1:13" x14ac:dyDescent="0.2">
      <c r="A29" s="10" t="s">
        <v>176</v>
      </c>
      <c r="B29" s="11"/>
      <c r="C29" s="11"/>
      <c r="D29" s="11"/>
      <c r="E29" s="11"/>
      <c r="F29" s="11"/>
      <c r="G29" s="11"/>
      <c r="H29" s="11"/>
      <c r="I29" s="1"/>
      <c r="J29" s="1"/>
      <c r="K29" s="1"/>
      <c r="L29" s="1"/>
      <c r="M29" s="1"/>
    </row>
    <row r="30" spans="1:13" x14ac:dyDescent="0.2">
      <c r="A30" s="19" t="s">
        <v>145</v>
      </c>
      <c r="B30" s="11">
        <v>10</v>
      </c>
      <c r="C30" s="11">
        <v>0</v>
      </c>
      <c r="D30" s="11">
        <v>0</v>
      </c>
      <c r="E30" s="11">
        <v>0</v>
      </c>
      <c r="F30" s="11">
        <v>0</v>
      </c>
      <c r="G30" s="11">
        <v>14</v>
      </c>
      <c r="H30" s="11">
        <v>0</v>
      </c>
      <c r="I30" s="1"/>
      <c r="J30" s="1"/>
      <c r="K30" s="1"/>
      <c r="L30" s="1"/>
      <c r="M30" s="1"/>
    </row>
    <row r="31" spans="1:13" x14ac:dyDescent="0.2">
      <c r="A31" s="10" t="s">
        <v>146</v>
      </c>
      <c r="B31" s="11">
        <v>4</v>
      </c>
      <c r="C31" s="11">
        <v>0</v>
      </c>
      <c r="D31" s="11">
        <v>1</v>
      </c>
      <c r="E31" s="11">
        <v>0</v>
      </c>
      <c r="F31" s="11">
        <v>0</v>
      </c>
      <c r="G31" s="11">
        <v>5</v>
      </c>
      <c r="H31" s="11">
        <v>0</v>
      </c>
      <c r="I31" s="1"/>
      <c r="J31" s="1"/>
      <c r="K31" s="1"/>
      <c r="L31" s="1"/>
      <c r="M31" s="1"/>
    </row>
    <row r="32" spans="1:13" x14ac:dyDescent="0.2">
      <c r="A32" s="10" t="s">
        <v>197</v>
      </c>
      <c r="B32" s="11"/>
      <c r="C32" s="11"/>
      <c r="D32" s="11"/>
      <c r="E32" s="11"/>
      <c r="F32" s="11"/>
      <c r="G32" s="11">
        <v>1</v>
      </c>
      <c r="H32" s="11"/>
      <c r="I32" s="1"/>
      <c r="J32" s="1"/>
      <c r="K32" s="1"/>
      <c r="L32" s="1"/>
      <c r="M32" s="1"/>
    </row>
    <row r="33" spans="1:13" x14ac:dyDescent="0.2">
      <c r="A33" s="19" t="s">
        <v>105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"/>
      <c r="J33" s="1"/>
      <c r="K33" s="1"/>
      <c r="L33" s="1"/>
      <c r="M33" s="1"/>
    </row>
    <row r="34" spans="1:13" s="6" customFormat="1" x14ac:dyDescent="0.2">
      <c r="A34" s="10" t="s">
        <v>147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5"/>
      <c r="J34" s="5"/>
      <c r="K34" s="5"/>
      <c r="L34" s="5"/>
      <c r="M34" s="5"/>
    </row>
    <row r="35" spans="1:13" x14ac:dyDescent="0.2">
      <c r="A35" s="10" t="s">
        <v>83</v>
      </c>
      <c r="B35" s="11">
        <v>1</v>
      </c>
      <c r="C35" s="11">
        <v>0</v>
      </c>
      <c r="D35" s="11">
        <v>1</v>
      </c>
      <c r="E35" s="11">
        <v>0</v>
      </c>
      <c r="F35" s="11">
        <v>0</v>
      </c>
      <c r="G35" s="11">
        <v>2</v>
      </c>
      <c r="H35" s="11">
        <v>0</v>
      </c>
      <c r="I35" s="1"/>
      <c r="J35" s="1"/>
      <c r="K35" s="1"/>
      <c r="L35" s="1"/>
      <c r="M35" s="1"/>
    </row>
    <row r="36" spans="1:13" x14ac:dyDescent="0.2">
      <c r="A36" s="10" t="s">
        <v>148</v>
      </c>
      <c r="B36" s="11"/>
      <c r="C36" s="11"/>
      <c r="D36" s="11">
        <v>4</v>
      </c>
      <c r="E36" s="11">
        <v>0</v>
      </c>
      <c r="F36" s="11">
        <v>0</v>
      </c>
      <c r="G36" s="11">
        <v>3</v>
      </c>
      <c r="H36" s="11">
        <v>0</v>
      </c>
      <c r="I36" s="1"/>
      <c r="J36" s="1"/>
      <c r="K36" s="1"/>
      <c r="L36" s="1"/>
      <c r="M36" s="1"/>
    </row>
    <row r="37" spans="1:13" x14ac:dyDescent="0.2">
      <c r="A37" s="10" t="s">
        <v>68</v>
      </c>
      <c r="B37" s="11">
        <v>5</v>
      </c>
      <c r="C37" s="11">
        <v>0</v>
      </c>
      <c r="D37" s="11">
        <v>0</v>
      </c>
      <c r="E37" s="11">
        <v>0</v>
      </c>
      <c r="F37" s="11">
        <v>0</v>
      </c>
      <c r="G37" s="11">
        <v>12</v>
      </c>
      <c r="H37" s="11">
        <v>0</v>
      </c>
      <c r="I37" s="1"/>
      <c r="J37" s="1"/>
      <c r="K37" s="1"/>
      <c r="L37" s="1"/>
      <c r="M37" s="1"/>
    </row>
    <row r="38" spans="1:13" x14ac:dyDescent="0.2">
      <c r="A38" s="10" t="s">
        <v>66</v>
      </c>
      <c r="B38" s="11">
        <v>1</v>
      </c>
      <c r="C38" s="11">
        <v>0</v>
      </c>
      <c r="D38" s="11">
        <v>0</v>
      </c>
      <c r="E38" s="11">
        <v>0</v>
      </c>
      <c r="F38" s="11">
        <v>1</v>
      </c>
      <c r="G38" s="11">
        <v>18</v>
      </c>
      <c r="H38" s="11">
        <v>0</v>
      </c>
      <c r="I38" s="1"/>
      <c r="J38" s="1"/>
      <c r="K38" s="1"/>
      <c r="L38" s="1"/>
      <c r="M38" s="1"/>
    </row>
    <row r="39" spans="1:13" x14ac:dyDescent="0.2">
      <c r="A39" s="10" t="s">
        <v>125</v>
      </c>
      <c r="B39" s="11">
        <v>4</v>
      </c>
      <c r="C39" s="11">
        <v>1</v>
      </c>
      <c r="D39" s="11">
        <v>2</v>
      </c>
      <c r="E39" s="11"/>
      <c r="F39" s="11"/>
      <c r="G39" s="11">
        <v>6</v>
      </c>
      <c r="H39" s="11"/>
      <c r="I39" s="1"/>
      <c r="J39" s="1"/>
      <c r="K39" s="1"/>
      <c r="L39" s="1"/>
      <c r="M39" s="1"/>
    </row>
    <row r="40" spans="1:13" x14ac:dyDescent="0.2">
      <c r="A40" s="10" t="s">
        <v>126</v>
      </c>
      <c r="B40" s="11">
        <v>2</v>
      </c>
      <c r="C40" s="11"/>
      <c r="D40" s="11"/>
      <c r="E40" s="11"/>
      <c r="F40" s="11"/>
      <c r="G40" s="11">
        <v>6</v>
      </c>
      <c r="H40" s="11"/>
      <c r="I40" s="1"/>
      <c r="J40" s="1"/>
      <c r="K40" s="1"/>
      <c r="L40" s="1"/>
      <c r="M40" s="1"/>
    </row>
    <row r="41" spans="1:13" x14ac:dyDescent="0.2">
      <c r="A41" s="10" t="s">
        <v>149</v>
      </c>
      <c r="B41" s="11"/>
      <c r="C41" s="11"/>
      <c r="D41" s="11"/>
      <c r="E41" s="11"/>
      <c r="F41" s="11"/>
      <c r="G41" s="11"/>
      <c r="H41" s="11"/>
      <c r="I41" s="1"/>
      <c r="J41" s="1"/>
      <c r="K41" s="1"/>
      <c r="L41" s="1"/>
      <c r="M41" s="1"/>
    </row>
    <row r="42" spans="1:13" x14ac:dyDescent="0.2">
      <c r="A42" s="19" t="s">
        <v>106</v>
      </c>
      <c r="B42" s="11"/>
      <c r="C42" s="11"/>
      <c r="D42" s="11"/>
      <c r="E42" s="11"/>
      <c r="F42" s="11"/>
      <c r="G42" s="11"/>
      <c r="H42" s="11"/>
      <c r="I42" s="1"/>
      <c r="J42" s="1"/>
      <c r="K42" s="1"/>
      <c r="L42" s="1"/>
      <c r="M42" s="1"/>
    </row>
    <row r="43" spans="1:13" x14ac:dyDescent="0.2">
      <c r="A43" s="10" t="s">
        <v>86</v>
      </c>
      <c r="B43" s="11">
        <v>10</v>
      </c>
      <c r="C43" s="11">
        <v>0</v>
      </c>
      <c r="D43" s="11">
        <v>0</v>
      </c>
      <c r="E43" s="11">
        <v>0</v>
      </c>
      <c r="F43" s="11">
        <v>3</v>
      </c>
      <c r="G43" s="11">
        <v>3</v>
      </c>
      <c r="H43" s="11">
        <v>0</v>
      </c>
      <c r="I43" s="1"/>
      <c r="J43" s="1"/>
      <c r="K43" s="1"/>
      <c r="L43" s="1"/>
      <c r="M43" s="1"/>
    </row>
    <row r="44" spans="1:13" x14ac:dyDescent="0.2">
      <c r="A44" s="10" t="s">
        <v>150</v>
      </c>
      <c r="B44" s="11"/>
      <c r="C44" s="11"/>
      <c r="D44" s="11"/>
      <c r="E44" s="11"/>
      <c r="F44" s="11"/>
      <c r="G44" s="11">
        <v>8</v>
      </c>
      <c r="H44" s="11"/>
      <c r="I44" s="1"/>
      <c r="J44" s="1"/>
      <c r="K44" s="1"/>
      <c r="L44" s="1"/>
      <c r="M44" s="1"/>
    </row>
    <row r="45" spans="1:13" x14ac:dyDescent="0.2">
      <c r="A45" s="10" t="s">
        <v>127</v>
      </c>
      <c r="B45" s="11">
        <v>4</v>
      </c>
      <c r="C45" s="11"/>
      <c r="D45" s="11"/>
      <c r="E45" s="11"/>
      <c r="F45" s="11"/>
      <c r="G45" s="11"/>
      <c r="H45" s="11"/>
      <c r="I45" s="1"/>
      <c r="J45" s="1"/>
      <c r="K45" s="1"/>
      <c r="L45" s="1"/>
      <c r="M45" s="1"/>
    </row>
    <row r="46" spans="1:13" ht="25.5" x14ac:dyDescent="0.2">
      <c r="A46" s="19" t="s">
        <v>107</v>
      </c>
      <c r="B46" s="11"/>
      <c r="C46" s="11"/>
      <c r="D46" s="11"/>
      <c r="E46" s="11"/>
      <c r="F46" s="11"/>
      <c r="G46" s="11"/>
      <c r="H46" s="11"/>
      <c r="I46" s="1"/>
      <c r="J46" s="1"/>
      <c r="K46" s="1"/>
      <c r="L46" s="1"/>
      <c r="M46" s="1"/>
    </row>
    <row r="47" spans="1:13" x14ac:dyDescent="0.2">
      <c r="A47" s="10" t="s">
        <v>152</v>
      </c>
      <c r="B47" s="11">
        <v>1</v>
      </c>
      <c r="C47" s="11"/>
      <c r="D47" s="11"/>
      <c r="E47" s="11"/>
      <c r="F47" s="11"/>
      <c r="G47" s="11">
        <v>2</v>
      </c>
      <c r="H47" s="11"/>
      <c r="I47" s="1"/>
      <c r="J47" s="1"/>
      <c r="K47" s="1"/>
      <c r="L47" s="1"/>
      <c r="M47" s="1"/>
    </row>
    <row r="48" spans="1:13" x14ac:dyDescent="0.2">
      <c r="A48" s="10" t="s">
        <v>181</v>
      </c>
      <c r="B48" s="11"/>
      <c r="C48" s="11"/>
      <c r="D48" s="11"/>
      <c r="E48" s="11"/>
      <c r="F48" s="11"/>
      <c r="G48" s="11"/>
      <c r="H48" s="11"/>
      <c r="I48" s="1"/>
      <c r="J48" s="1"/>
      <c r="K48" s="1"/>
      <c r="L48" s="1"/>
      <c r="M48" s="1"/>
    </row>
    <row r="49" spans="1:13" x14ac:dyDescent="0.2">
      <c r="A49" s="10" t="s">
        <v>128</v>
      </c>
      <c r="B49" s="11">
        <v>8</v>
      </c>
      <c r="C49" s="11"/>
      <c r="D49" s="11">
        <v>1</v>
      </c>
      <c r="E49" s="11"/>
      <c r="F49" s="11"/>
      <c r="G49" s="11"/>
      <c r="H49" s="11"/>
      <c r="I49" s="1"/>
      <c r="J49" s="1"/>
      <c r="K49" s="1"/>
      <c r="L49" s="1"/>
      <c r="M49" s="1"/>
    </row>
    <row r="50" spans="1:13" x14ac:dyDescent="0.2">
      <c r="A50" s="10" t="s">
        <v>153</v>
      </c>
      <c r="B50" s="11"/>
      <c r="C50" s="11"/>
      <c r="D50" s="11"/>
      <c r="E50" s="11"/>
      <c r="F50" s="11"/>
      <c r="G50" s="11"/>
      <c r="H50" s="11"/>
      <c r="I50" s="1"/>
      <c r="J50" s="1"/>
      <c r="K50" s="1"/>
      <c r="L50" s="1"/>
      <c r="M50" s="1"/>
    </row>
    <row r="51" spans="1:13" x14ac:dyDescent="0.2">
      <c r="A51" s="10" t="s">
        <v>154</v>
      </c>
      <c r="B51" s="11"/>
      <c r="C51" s="11"/>
      <c r="D51" s="11"/>
      <c r="E51" s="11"/>
      <c r="F51" s="11"/>
      <c r="G51" s="11"/>
      <c r="H51" s="11"/>
      <c r="I51" s="1"/>
      <c r="J51" s="1"/>
      <c r="K51" s="1"/>
      <c r="L51" s="1"/>
      <c r="M51" s="1"/>
    </row>
    <row r="52" spans="1:13" x14ac:dyDescent="0.2">
      <c r="A52" s="10" t="s">
        <v>89</v>
      </c>
      <c r="B52" s="11">
        <v>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"/>
      <c r="J52" s="1"/>
      <c r="K52" s="1"/>
      <c r="L52" s="1"/>
      <c r="M52" s="1"/>
    </row>
    <row r="53" spans="1:13" x14ac:dyDescent="0.2">
      <c r="A53" s="10" t="s">
        <v>69</v>
      </c>
      <c r="B53" s="11">
        <v>6</v>
      </c>
      <c r="C53" s="11">
        <v>0</v>
      </c>
      <c r="D53" s="11">
        <v>1</v>
      </c>
      <c r="E53" s="11">
        <v>0</v>
      </c>
      <c r="F53" s="11">
        <v>1</v>
      </c>
      <c r="G53" s="11">
        <v>16</v>
      </c>
      <c r="H53" s="11">
        <v>0</v>
      </c>
      <c r="I53" s="1"/>
      <c r="J53" s="1"/>
      <c r="K53" s="1"/>
      <c r="L53" s="1"/>
      <c r="M53" s="1"/>
    </row>
    <row r="54" spans="1:13" x14ac:dyDescent="0.2">
      <c r="A54" s="10" t="s">
        <v>195</v>
      </c>
      <c r="B54" s="11">
        <v>1</v>
      </c>
      <c r="C54" s="11">
        <v>0</v>
      </c>
      <c r="D54" s="11">
        <v>2</v>
      </c>
      <c r="E54" s="11">
        <v>0</v>
      </c>
      <c r="F54" s="11">
        <v>6</v>
      </c>
      <c r="G54" s="11">
        <v>0</v>
      </c>
      <c r="H54" s="11">
        <v>0</v>
      </c>
      <c r="I54" s="1"/>
      <c r="J54" s="1"/>
      <c r="K54" s="1"/>
      <c r="L54" s="1"/>
      <c r="M54" s="1"/>
    </row>
    <row r="55" spans="1:13" x14ac:dyDescent="0.2">
      <c r="A55" s="10" t="s">
        <v>129</v>
      </c>
      <c r="B55" s="11"/>
      <c r="C55" s="11"/>
      <c r="D55" s="11"/>
      <c r="E55" s="11"/>
      <c r="F55" s="11"/>
      <c r="G55" s="11"/>
      <c r="H55" s="11"/>
      <c r="I55" s="1"/>
      <c r="J55" s="1"/>
      <c r="K55" s="1"/>
      <c r="L55" s="1"/>
      <c r="M55" s="1"/>
    </row>
    <row r="56" spans="1:13" x14ac:dyDescent="0.2">
      <c r="A56" s="10" t="s">
        <v>183</v>
      </c>
      <c r="B56" s="11"/>
      <c r="C56" s="11"/>
      <c r="D56" s="11"/>
      <c r="E56" s="11"/>
      <c r="F56" s="11"/>
      <c r="G56" s="11"/>
      <c r="H56" s="11"/>
      <c r="I56" s="1"/>
      <c r="J56" s="1"/>
      <c r="K56" s="1"/>
      <c r="L56" s="1"/>
      <c r="M56" s="1"/>
    </row>
    <row r="57" spans="1:13" x14ac:dyDescent="0.2">
      <c r="A57" s="10" t="s">
        <v>155</v>
      </c>
      <c r="B57" s="11">
        <v>2</v>
      </c>
      <c r="C57" s="11"/>
      <c r="D57" s="11"/>
      <c r="E57" s="11"/>
      <c r="F57" s="11"/>
      <c r="G57" s="11">
        <v>1</v>
      </c>
      <c r="H57" s="11"/>
      <c r="I57" s="1"/>
      <c r="J57" s="1"/>
      <c r="K57" s="1"/>
      <c r="L57" s="1"/>
      <c r="M57" s="1"/>
    </row>
    <row r="58" spans="1:13" s="1" customFormat="1" x14ac:dyDescent="0.2">
      <c r="A58" s="10" t="s">
        <v>156</v>
      </c>
      <c r="B58" s="11">
        <v>11</v>
      </c>
      <c r="C58" s="11"/>
      <c r="D58" s="11">
        <v>1</v>
      </c>
      <c r="E58" s="11"/>
      <c r="F58" s="11">
        <v>6</v>
      </c>
      <c r="G58" s="11">
        <v>11</v>
      </c>
      <c r="H58" s="11"/>
    </row>
    <row r="59" spans="1:13" s="1" customFormat="1" x14ac:dyDescent="0.2">
      <c r="A59" s="10" t="s">
        <v>158</v>
      </c>
      <c r="B59" s="11">
        <v>22</v>
      </c>
      <c r="C59" s="11"/>
      <c r="D59" s="11">
        <v>2</v>
      </c>
      <c r="E59" s="11"/>
      <c r="F59" s="11"/>
      <c r="G59" s="11"/>
      <c r="H59" s="11"/>
    </row>
    <row r="60" spans="1:13" s="1" customFormat="1" x14ac:dyDescent="0.2">
      <c r="A60" s="10" t="s">
        <v>159</v>
      </c>
      <c r="B60" s="11"/>
      <c r="C60" s="11"/>
      <c r="D60" s="11"/>
      <c r="E60" s="11"/>
      <c r="F60" s="11"/>
      <c r="G60" s="11"/>
      <c r="H60" s="11"/>
    </row>
    <row r="61" spans="1:13" x14ac:dyDescent="0.2">
      <c r="A61" s="10" t="s">
        <v>61</v>
      </c>
      <c r="B61" s="11">
        <v>8</v>
      </c>
      <c r="C61" s="11">
        <v>0</v>
      </c>
      <c r="D61" s="11">
        <v>0</v>
      </c>
      <c r="E61" s="11">
        <v>0</v>
      </c>
      <c r="F61" s="11">
        <v>0</v>
      </c>
      <c r="G61" s="11">
        <v>6</v>
      </c>
      <c r="H61" s="11">
        <v>0</v>
      </c>
      <c r="I61" s="1"/>
      <c r="J61" s="1"/>
      <c r="K61" s="1"/>
      <c r="L61" s="1"/>
      <c r="M61" s="1"/>
    </row>
    <row r="62" spans="1:13" s="6" customFormat="1" x14ac:dyDescent="0.2">
      <c r="A62" s="10" t="s">
        <v>160</v>
      </c>
      <c r="B62" s="11">
        <v>5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5"/>
      <c r="J62" s="5"/>
      <c r="K62" s="5"/>
      <c r="L62" s="5"/>
      <c r="M62" s="5"/>
    </row>
    <row r="63" spans="1:13" s="6" customFormat="1" x14ac:dyDescent="0.2">
      <c r="A63" s="10" t="s">
        <v>161</v>
      </c>
      <c r="B63" s="11">
        <v>6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5"/>
      <c r="J63" s="5"/>
      <c r="K63" s="5"/>
      <c r="L63" s="5"/>
      <c r="M63" s="5"/>
    </row>
    <row r="64" spans="1:13" x14ac:dyDescent="0.2">
      <c r="A64" s="10" t="s">
        <v>192</v>
      </c>
      <c r="B64" s="11">
        <v>1</v>
      </c>
      <c r="C64" s="11">
        <v>0</v>
      </c>
      <c r="D64" s="11">
        <v>2</v>
      </c>
      <c r="E64" s="11">
        <v>0</v>
      </c>
      <c r="F64" s="11">
        <v>5</v>
      </c>
      <c r="G64" s="11">
        <v>6</v>
      </c>
      <c r="H64" s="11">
        <v>0</v>
      </c>
      <c r="I64" s="1"/>
      <c r="J64" s="1"/>
      <c r="K64" s="1"/>
      <c r="L64" s="1"/>
      <c r="M64" s="1"/>
    </row>
    <row r="65" spans="1:13" x14ac:dyDescent="0.2">
      <c r="A65" s="10" t="s">
        <v>162</v>
      </c>
      <c r="B65" s="11">
        <v>4</v>
      </c>
      <c r="C65" s="11"/>
      <c r="D65" s="11"/>
      <c r="E65" s="11"/>
      <c r="F65" s="11"/>
      <c r="G65" s="11">
        <v>3</v>
      </c>
      <c r="H65" s="11"/>
      <c r="I65" s="1"/>
      <c r="J65" s="1"/>
      <c r="K65" s="1"/>
      <c r="L65" s="1"/>
      <c r="M65" s="1"/>
    </row>
    <row r="66" spans="1:13" x14ac:dyDescent="0.2">
      <c r="A66" s="10" t="s">
        <v>163</v>
      </c>
      <c r="B66" s="11">
        <v>10</v>
      </c>
      <c r="C66" s="11"/>
      <c r="D66" s="11"/>
      <c r="E66" s="11"/>
      <c r="F66" s="11"/>
      <c r="G66" s="11">
        <v>16</v>
      </c>
      <c r="H66" s="11"/>
      <c r="I66" s="1"/>
      <c r="J66" s="1"/>
      <c r="K66" s="1"/>
      <c r="L66" s="1"/>
      <c r="M66" s="1"/>
    </row>
    <row r="67" spans="1:13" s="6" customFormat="1" x14ac:dyDescent="0.2">
      <c r="A67" s="10" t="s">
        <v>190</v>
      </c>
      <c r="B67" s="11">
        <v>9</v>
      </c>
      <c r="C67" s="11">
        <v>0</v>
      </c>
      <c r="D67" s="11">
        <v>0</v>
      </c>
      <c r="E67" s="11">
        <v>1</v>
      </c>
      <c r="F67" s="11">
        <v>0</v>
      </c>
      <c r="G67" s="11">
        <v>0</v>
      </c>
      <c r="H67" s="11">
        <v>0</v>
      </c>
      <c r="I67" s="5"/>
      <c r="J67" s="5"/>
      <c r="K67" s="5"/>
      <c r="L67" s="5"/>
      <c r="M67" s="5"/>
    </row>
    <row r="68" spans="1:13" x14ac:dyDescent="0.2">
      <c r="A68" s="19" t="s">
        <v>51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"/>
      <c r="J68" s="1"/>
      <c r="K68" s="1"/>
      <c r="L68" s="1"/>
      <c r="M68" s="1"/>
    </row>
    <row r="69" spans="1:13" x14ac:dyDescent="0.2">
      <c r="A69" s="19" t="s">
        <v>164</v>
      </c>
      <c r="B69" s="11"/>
      <c r="C69" s="11"/>
      <c r="D69" s="11"/>
      <c r="E69" s="11"/>
      <c r="F69" s="11"/>
      <c r="G69" s="11"/>
      <c r="H69" s="11"/>
      <c r="I69" s="1"/>
      <c r="J69" s="1"/>
      <c r="K69" s="1"/>
      <c r="L69" s="1"/>
      <c r="M69" s="1"/>
    </row>
    <row r="70" spans="1:13" x14ac:dyDescent="0.2">
      <c r="A70" s="10" t="s">
        <v>130</v>
      </c>
      <c r="B70" s="11"/>
      <c r="C70" s="11"/>
      <c r="D70" s="11"/>
      <c r="E70" s="11"/>
      <c r="F70" s="11"/>
      <c r="G70" s="11">
        <v>3</v>
      </c>
      <c r="H70" s="11"/>
      <c r="I70" s="1"/>
      <c r="J70" s="1"/>
      <c r="K70" s="1"/>
      <c r="L70" s="1"/>
      <c r="M70" s="1"/>
    </row>
    <row r="71" spans="1:13" x14ac:dyDescent="0.2">
      <c r="A71" s="10" t="s">
        <v>131</v>
      </c>
      <c r="B71" s="11"/>
      <c r="C71" s="11"/>
      <c r="D71" s="11"/>
      <c r="E71" s="11"/>
      <c r="F71" s="11"/>
      <c r="G71" s="11"/>
      <c r="H71" s="11"/>
      <c r="I71" s="1"/>
      <c r="J71" s="1"/>
      <c r="K71" s="1"/>
      <c r="L71" s="1"/>
      <c r="M71" s="1"/>
    </row>
    <row r="72" spans="1:13" x14ac:dyDescent="0.2">
      <c r="A72" s="10" t="s">
        <v>223</v>
      </c>
      <c r="B72" s="11">
        <v>3</v>
      </c>
      <c r="C72" s="11"/>
      <c r="D72" s="11"/>
      <c r="E72" s="11"/>
      <c r="F72" s="11">
        <v>3</v>
      </c>
      <c r="G72" s="11"/>
      <c r="H72" s="11"/>
      <c r="I72" s="1"/>
      <c r="J72" s="1"/>
      <c r="K72" s="1"/>
      <c r="L72" s="1"/>
      <c r="M72" s="1"/>
    </row>
    <row r="73" spans="1:13" x14ac:dyDescent="0.2">
      <c r="A73" s="10" t="s">
        <v>120</v>
      </c>
      <c r="B73" s="11">
        <v>1</v>
      </c>
      <c r="C73" s="11">
        <v>0</v>
      </c>
      <c r="D73" s="11">
        <v>0</v>
      </c>
      <c r="E73" s="11">
        <v>0</v>
      </c>
      <c r="F73" s="11">
        <v>0</v>
      </c>
      <c r="G73" s="11">
        <v>23</v>
      </c>
      <c r="H73" s="11">
        <v>0</v>
      </c>
      <c r="I73" s="1"/>
      <c r="J73" s="1"/>
      <c r="K73" s="1"/>
      <c r="L73" s="1"/>
      <c r="M73" s="1"/>
    </row>
    <row r="74" spans="1:13" x14ac:dyDescent="0.2">
      <c r="A74" s="10" t="s">
        <v>132</v>
      </c>
      <c r="B74" s="11">
        <v>1</v>
      </c>
      <c r="C74" s="11"/>
      <c r="D74" s="11"/>
      <c r="E74" s="11"/>
      <c r="F74" s="11"/>
      <c r="G74" s="11">
        <v>19</v>
      </c>
      <c r="H74" s="11"/>
      <c r="I74" s="1"/>
      <c r="J74" s="1"/>
      <c r="K74" s="1"/>
      <c r="L74" s="1"/>
      <c r="M74" s="1"/>
    </row>
    <row r="75" spans="1:13" x14ac:dyDescent="0.2">
      <c r="A75" s="19" t="s">
        <v>50</v>
      </c>
      <c r="B75" s="11">
        <v>4</v>
      </c>
      <c r="C75" s="11">
        <v>0</v>
      </c>
      <c r="D75" s="11">
        <v>0</v>
      </c>
      <c r="E75" s="11">
        <v>0</v>
      </c>
      <c r="F75" s="11">
        <v>0</v>
      </c>
      <c r="G75" s="11">
        <v>3</v>
      </c>
      <c r="H75" s="11">
        <v>0</v>
      </c>
      <c r="I75" s="1"/>
      <c r="J75" s="1"/>
      <c r="K75" s="1"/>
      <c r="L75" s="1"/>
      <c r="M75" s="1"/>
    </row>
    <row r="76" spans="1:13" s="6" customFormat="1" x14ac:dyDescent="0.2">
      <c r="A76" s="10" t="s">
        <v>165</v>
      </c>
      <c r="B76" s="11">
        <v>34</v>
      </c>
      <c r="C76" s="11">
        <v>0</v>
      </c>
      <c r="D76" s="11">
        <v>1</v>
      </c>
      <c r="E76" s="11">
        <v>2</v>
      </c>
      <c r="F76" s="11">
        <v>0</v>
      </c>
      <c r="G76" s="11">
        <v>0</v>
      </c>
      <c r="H76" s="11">
        <v>0</v>
      </c>
      <c r="I76" s="5"/>
      <c r="J76" s="5"/>
      <c r="K76" s="5"/>
      <c r="L76" s="5"/>
      <c r="M76" s="5"/>
    </row>
    <row r="77" spans="1:13" x14ac:dyDescent="0.2">
      <c r="A77" s="19" t="s">
        <v>175</v>
      </c>
      <c r="B77" s="11"/>
      <c r="C77" s="11"/>
      <c r="D77" s="11"/>
      <c r="E77" s="11"/>
      <c r="F77" s="11"/>
      <c r="G77" s="11">
        <v>3</v>
      </c>
      <c r="H77" s="11"/>
      <c r="I77" s="1"/>
      <c r="J77" s="1"/>
      <c r="K77" s="1"/>
      <c r="L77" s="1"/>
      <c r="M77" s="1"/>
    </row>
    <row r="78" spans="1:13" x14ac:dyDescent="0.2">
      <c r="A78" s="10" t="s">
        <v>133</v>
      </c>
      <c r="B78" s="11">
        <v>9</v>
      </c>
      <c r="C78" s="11"/>
      <c r="D78" s="11"/>
      <c r="E78" s="11"/>
      <c r="F78" s="11"/>
      <c r="G78" s="11">
        <v>3</v>
      </c>
      <c r="H78" s="11"/>
      <c r="I78" s="1"/>
      <c r="J78" s="1"/>
      <c r="K78" s="1"/>
      <c r="L78" s="1"/>
      <c r="M78" s="1"/>
    </row>
    <row r="79" spans="1:13" x14ac:dyDescent="0.2">
      <c r="A79" s="19" t="s">
        <v>108</v>
      </c>
      <c r="B79" s="11">
        <v>1</v>
      </c>
      <c r="C79" s="11">
        <v>0</v>
      </c>
      <c r="D79" s="11">
        <v>1</v>
      </c>
      <c r="E79" s="11">
        <v>0</v>
      </c>
      <c r="F79" s="11">
        <v>0</v>
      </c>
      <c r="G79" s="11">
        <v>7</v>
      </c>
      <c r="H79" s="11">
        <v>0</v>
      </c>
      <c r="I79" s="1"/>
      <c r="J79" s="1"/>
      <c r="K79" s="1"/>
      <c r="L79" s="1"/>
      <c r="M79" s="1"/>
    </row>
    <row r="80" spans="1:13" x14ac:dyDescent="0.2">
      <c r="A80" s="10" t="s">
        <v>91</v>
      </c>
      <c r="B80" s="11">
        <v>6</v>
      </c>
      <c r="C80" s="11">
        <v>0</v>
      </c>
      <c r="D80" s="11">
        <v>0</v>
      </c>
      <c r="E80" s="11">
        <v>0</v>
      </c>
      <c r="F80" s="11">
        <v>0</v>
      </c>
      <c r="G80" s="11">
        <v>7</v>
      </c>
      <c r="H80" s="11">
        <v>0</v>
      </c>
      <c r="I80" s="1"/>
      <c r="J80" s="1"/>
      <c r="K80" s="1"/>
      <c r="L80" s="1"/>
      <c r="M80" s="1"/>
    </row>
    <row r="81" spans="1:13" x14ac:dyDescent="0.2">
      <c r="A81" s="10" t="s">
        <v>166</v>
      </c>
      <c r="B81" s="11">
        <v>0</v>
      </c>
      <c r="C81" s="11">
        <v>1</v>
      </c>
      <c r="D81" s="11">
        <v>0</v>
      </c>
      <c r="E81" s="11">
        <v>0</v>
      </c>
      <c r="F81" s="11">
        <v>3</v>
      </c>
      <c r="G81" s="11">
        <v>4</v>
      </c>
      <c r="H81" s="11">
        <v>0</v>
      </c>
      <c r="I81" s="1"/>
      <c r="J81" s="1"/>
      <c r="K81" s="1"/>
      <c r="L81" s="1"/>
      <c r="M81" s="1"/>
    </row>
    <row r="82" spans="1:13" x14ac:dyDescent="0.2">
      <c r="A82" s="10" t="s">
        <v>167</v>
      </c>
      <c r="B82" s="11"/>
      <c r="C82" s="11"/>
      <c r="D82" s="11"/>
      <c r="E82" s="11"/>
      <c r="F82" s="11"/>
      <c r="G82" s="11"/>
      <c r="H82" s="11"/>
      <c r="I82" s="1"/>
      <c r="J82" s="1"/>
      <c r="K82" s="1"/>
      <c r="L82" s="1"/>
      <c r="M82" s="1"/>
    </row>
    <row r="83" spans="1:13" x14ac:dyDescent="0.2">
      <c r="A83" s="10" t="s">
        <v>168</v>
      </c>
      <c r="B83" s="11">
        <v>0</v>
      </c>
      <c r="C83" s="11">
        <v>0</v>
      </c>
      <c r="D83" s="11">
        <v>1</v>
      </c>
      <c r="E83" s="11">
        <v>0</v>
      </c>
      <c r="F83" s="11">
        <v>2</v>
      </c>
      <c r="G83" s="11">
        <v>0</v>
      </c>
      <c r="H83" s="11">
        <v>0</v>
      </c>
      <c r="I83" s="1"/>
      <c r="J83" s="1"/>
      <c r="K83" s="1"/>
      <c r="L83" s="1"/>
      <c r="M83" s="1"/>
    </row>
    <row r="84" spans="1:13" x14ac:dyDescent="0.2">
      <c r="A84" s="10" t="s">
        <v>134</v>
      </c>
      <c r="B84" s="11">
        <v>15</v>
      </c>
      <c r="C84" s="11"/>
      <c r="D84" s="11"/>
      <c r="E84" s="11"/>
      <c r="F84" s="11"/>
      <c r="G84" s="11"/>
      <c r="H84" s="11"/>
      <c r="I84" s="1"/>
      <c r="J84" s="1"/>
      <c r="K84" s="1"/>
      <c r="L84" s="1"/>
      <c r="M84" s="1"/>
    </row>
    <row r="85" spans="1:13" x14ac:dyDescent="0.2">
      <c r="A85" s="10" t="s">
        <v>135</v>
      </c>
      <c r="B85" s="11">
        <v>7</v>
      </c>
      <c r="C85" s="11">
        <v>1</v>
      </c>
      <c r="D85" s="11"/>
      <c r="E85" s="11"/>
      <c r="F85" s="11"/>
      <c r="G85" s="11">
        <v>17</v>
      </c>
      <c r="H85" s="11"/>
      <c r="I85" s="1"/>
      <c r="J85" s="1"/>
      <c r="K85" s="1"/>
      <c r="L85" s="1"/>
      <c r="M85" s="1"/>
    </row>
    <row r="86" spans="1:13" x14ac:dyDescent="0.2">
      <c r="A86" s="10" t="s">
        <v>199</v>
      </c>
      <c r="B86" s="11">
        <f>-B88</f>
        <v>-13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"/>
      <c r="J86" s="1"/>
      <c r="K86" s="1"/>
      <c r="L86" s="1"/>
      <c r="M86" s="1"/>
    </row>
    <row r="87" spans="1:13" x14ac:dyDescent="0.2">
      <c r="A87" s="10" t="s">
        <v>94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1</v>
      </c>
      <c r="H87" s="11">
        <v>0</v>
      </c>
      <c r="I87" s="1"/>
      <c r="J87" s="1"/>
      <c r="K87" s="1"/>
      <c r="L87" s="1"/>
      <c r="M87" s="1"/>
    </row>
    <row r="88" spans="1:13" s="6" customFormat="1" x14ac:dyDescent="0.2">
      <c r="A88" s="10" t="s">
        <v>169</v>
      </c>
      <c r="B88" s="11">
        <v>13</v>
      </c>
      <c r="C88" s="11">
        <v>0</v>
      </c>
      <c r="D88" s="11">
        <v>0</v>
      </c>
      <c r="E88" s="11">
        <v>1</v>
      </c>
      <c r="F88" s="11">
        <v>0</v>
      </c>
      <c r="G88" s="11">
        <v>0</v>
      </c>
      <c r="H88" s="11">
        <v>0</v>
      </c>
      <c r="I88" s="5"/>
      <c r="J88" s="5"/>
      <c r="K88" s="5"/>
      <c r="L88" s="5"/>
      <c r="M88" s="5"/>
    </row>
    <row r="89" spans="1:13" x14ac:dyDescent="0.2">
      <c r="A89" s="19" t="s">
        <v>110</v>
      </c>
      <c r="B89" s="11">
        <v>1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"/>
      <c r="J89" s="1"/>
      <c r="K89" s="1"/>
      <c r="L89" s="1"/>
      <c r="M89" s="1"/>
    </row>
    <row r="90" spans="1:13" x14ac:dyDescent="0.2">
      <c r="A90" s="10" t="s">
        <v>122</v>
      </c>
      <c r="B90" s="11">
        <v>3</v>
      </c>
      <c r="C90" s="11">
        <v>0</v>
      </c>
      <c r="D90" s="11">
        <v>0</v>
      </c>
      <c r="E90" s="11">
        <v>0</v>
      </c>
      <c r="F90" s="11">
        <v>2</v>
      </c>
      <c r="G90" s="11">
        <v>3</v>
      </c>
      <c r="H90" s="11">
        <v>0</v>
      </c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A113" s="2" t="s">
        <v>23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x14ac:dyDescent="0.2">
      <c r="A120" s="2" t="s">
        <v>24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x14ac:dyDescent="0.2">
      <c r="A138" s="2" t="s">
        <v>25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  <row r="501" spans="1:13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</row>
    <row r="502" spans="1:13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</row>
    <row r="503" spans="1:13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</row>
    <row r="504" spans="1:13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</row>
    <row r="505" spans="1:13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</row>
    <row r="506" spans="1:13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</row>
    <row r="507" spans="1:13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</row>
    <row r="508" spans="1:13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</row>
    <row r="509" spans="1:13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</row>
    <row r="510" spans="1:13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</row>
    <row r="511" spans="1:13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</row>
    <row r="512" spans="1:13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</row>
    <row r="513" spans="1:13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</row>
    <row r="514" spans="1:13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</row>
    <row r="515" spans="1:13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</row>
    <row r="516" spans="1:13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</row>
    <row r="517" spans="1:13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</row>
    <row r="518" spans="1:13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</row>
    <row r="519" spans="1:13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</row>
    <row r="520" spans="1:13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</row>
    <row r="521" spans="1:13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</row>
    <row r="522" spans="1:13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</row>
    <row r="523" spans="1:13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</row>
    <row r="524" spans="1:13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</row>
    <row r="525" spans="1:13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</row>
    <row r="526" spans="1:13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</row>
    <row r="528" spans="1:13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</row>
    <row r="529" spans="1:13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</row>
    <row r="530" spans="1:13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</row>
    <row r="531" spans="1:13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</row>
    <row r="532" spans="1:13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</row>
    <row r="533" spans="1:13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</row>
    <row r="534" spans="1:13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</row>
    <row r="536" spans="1:13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</row>
    <row r="537" spans="1:13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</row>
    <row r="538" spans="1:13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</row>
    <row r="539" spans="1:13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</row>
    <row r="540" spans="1:13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</row>
    <row r="541" spans="1:13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</row>
    <row r="542" spans="1:13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</row>
    <row r="543" spans="1:13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</row>
    <row r="544" spans="1:13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</row>
    <row r="545" spans="1:13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</row>
    <row r="546" spans="1:13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</row>
    <row r="547" spans="1:13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</row>
    <row r="548" spans="1:13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</row>
    <row r="549" spans="1:13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</row>
    <row r="550" spans="1:13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</row>
    <row r="551" spans="1:13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</row>
    <row r="552" spans="1:13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</row>
    <row r="553" spans="1:13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</row>
    <row r="554" spans="1:13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</row>
    <row r="555" spans="1:13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</row>
    <row r="556" spans="1:13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</row>
    <row r="557" spans="1:13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</row>
    <row r="558" spans="1:13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</row>
    <row r="559" spans="1:13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</row>
    <row r="560" spans="1:13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</row>
    <row r="561" spans="1:13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</row>
    <row r="562" spans="1:13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</row>
    <row r="563" spans="1:13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</row>
    <row r="564" spans="1:13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</row>
    <row r="565" spans="1:13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</row>
    <row r="566" spans="1:13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</row>
    <row r="567" spans="1:13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</row>
    <row r="568" spans="1:13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</row>
    <row r="569" spans="1:13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</row>
    <row r="570" spans="1:13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</row>
    <row r="571" spans="1:13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</row>
    <row r="572" spans="1:13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</row>
    <row r="573" spans="1:13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</row>
    <row r="574" spans="1:13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</row>
    <row r="575" spans="1:13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3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</row>
    <row r="577" spans="1:13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</row>
    <row r="578" spans="1:13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</row>
    <row r="579" spans="1:13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</row>
    <row r="580" spans="1:13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</row>
    <row r="581" spans="1:13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</row>
    <row r="582" spans="1:13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</row>
    <row r="583" spans="1:13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</row>
    <row r="584" spans="1:13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</row>
    <row r="585" spans="1:13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</row>
    <row r="586" spans="1:13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</row>
    <row r="587" spans="1:13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</row>
    <row r="588" spans="1:13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</row>
    <row r="589" spans="1:13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</row>
    <row r="590" spans="1:13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</row>
    <row r="591" spans="1:13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</row>
    <row r="592" spans="1:13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</row>
    <row r="593" spans="1:13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</row>
    <row r="594" spans="1:13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</row>
    <row r="595" spans="1:13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</row>
    <row r="596" spans="1:13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</row>
    <row r="597" spans="1:13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</row>
    <row r="598" spans="1:13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</row>
    <row r="599" spans="1:13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</row>
    <row r="600" spans="1:13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</row>
    <row r="601" spans="1:13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</row>
    <row r="602" spans="1:13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</row>
    <row r="603" spans="1:13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</row>
    <row r="604" spans="1:13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</row>
    <row r="605" spans="1:13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</row>
    <row r="606" spans="1:13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</row>
    <row r="607" spans="1:13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</row>
    <row r="608" spans="1:13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</row>
    <row r="609" spans="1:13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</row>
    <row r="610" spans="1:13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</row>
    <row r="611" spans="1:13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</row>
    <row r="612" spans="1:13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</row>
    <row r="613" spans="1:13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</row>
    <row r="614" spans="1:13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</row>
    <row r="615" spans="1:13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</row>
    <row r="616" spans="1:13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</row>
    <row r="617" spans="1:13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</row>
    <row r="618" spans="1:13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</row>
    <row r="619" spans="1:13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</row>
    <row r="620" spans="1:13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</row>
    <row r="621" spans="1:13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</row>
    <row r="622" spans="1:13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</row>
    <row r="623" spans="1:13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</row>
    <row r="624" spans="1:13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</row>
    <row r="625" spans="1:13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</row>
    <row r="626" spans="1:13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</row>
    <row r="627" spans="1:13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</row>
    <row r="628" spans="1:13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</row>
    <row r="629" spans="1:13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</row>
    <row r="630" spans="1:13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</row>
    <row r="631" spans="1:13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</row>
    <row r="632" spans="1:13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</row>
    <row r="633" spans="1:13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</row>
    <row r="634" spans="1:13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</row>
    <row r="635" spans="1:13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</row>
    <row r="636" spans="1:13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</row>
    <row r="637" spans="1:13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</row>
    <row r="638" spans="1:13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</row>
    <row r="639" spans="1:13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</row>
    <row r="640" spans="1:13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</row>
    <row r="641" spans="1:13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</row>
    <row r="642" spans="1:13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</row>
    <row r="643" spans="1:13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</row>
    <row r="644" spans="1:13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</row>
    <row r="645" spans="1:13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</row>
    <row r="646" spans="1:13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</row>
    <row r="647" spans="1:13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</row>
    <row r="648" spans="1:13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</row>
    <row r="649" spans="1:13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</row>
    <row r="650" spans="1:13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</row>
    <row r="651" spans="1:13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</row>
    <row r="652" spans="1:13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</row>
    <row r="653" spans="1:13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</row>
    <row r="654" spans="1:13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</row>
    <row r="655" spans="1:13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</row>
    <row r="656" spans="1:13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</row>
    <row r="657" spans="1:13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</row>
    <row r="658" spans="1:13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</row>
    <row r="659" spans="1:13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</row>
    <row r="660" spans="1:13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</row>
    <row r="661" spans="1:13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</row>
    <row r="662" spans="1:13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</row>
    <row r="663" spans="1:13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</row>
    <row r="664" spans="1:13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</row>
    <row r="665" spans="1:13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</row>
    <row r="666" spans="1:13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</row>
    <row r="667" spans="1:13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</row>
    <row r="668" spans="1:13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</row>
    <row r="669" spans="1:13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</row>
    <row r="670" spans="1:13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</row>
    <row r="671" spans="1:13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</row>
    <row r="672" spans="1:13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</row>
    <row r="673" spans="1:13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</row>
    <row r="674" spans="1:13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</row>
    <row r="675" spans="1:13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</row>
    <row r="676" spans="1:13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</row>
    <row r="677" spans="1:13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</row>
    <row r="678" spans="1:13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</row>
    <row r="679" spans="1:13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</row>
    <row r="680" spans="1:13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</row>
    <row r="681" spans="1:13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</row>
    <row r="682" spans="1:13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</row>
    <row r="683" spans="1:13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</row>
    <row r="684" spans="1:13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</row>
    <row r="685" spans="1:13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</row>
    <row r="686" spans="1:13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</row>
    <row r="687" spans="1:13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</row>
    <row r="688" spans="1:13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</row>
    <row r="689" spans="1:13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</row>
    <row r="690" spans="1:13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</row>
    <row r="691" spans="1:13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</row>
    <row r="692" spans="1:13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</row>
    <row r="693" spans="1:13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</row>
    <row r="694" spans="1:13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</row>
    <row r="695" spans="1:13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</row>
    <row r="696" spans="1:13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</row>
    <row r="697" spans="1:13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</row>
    <row r="698" spans="1:13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</row>
    <row r="700" spans="1:13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</row>
    <row r="701" spans="1:13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</row>
    <row r="702" spans="1:13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</row>
    <row r="703" spans="1:13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</row>
    <row r="704" spans="1:13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</row>
    <row r="705" spans="1:13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</row>
    <row r="706" spans="1:13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</row>
    <row r="707" spans="1:13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</row>
    <row r="708" spans="1:13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</row>
    <row r="709" spans="1:13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</row>
    <row r="710" spans="1:13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</row>
    <row r="711" spans="1:13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</row>
    <row r="712" spans="1:13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</row>
    <row r="713" spans="1:13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</row>
    <row r="714" spans="1:13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</row>
    <row r="715" spans="1:13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</row>
    <row r="716" spans="1:13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</row>
    <row r="717" spans="1:13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</row>
    <row r="718" spans="1:13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</row>
    <row r="719" spans="1:13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</row>
    <row r="720" spans="1:13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</row>
    <row r="721" spans="1:13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</row>
    <row r="722" spans="1:13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</row>
    <row r="723" spans="1:13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</row>
    <row r="724" spans="1:13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</row>
    <row r="725" spans="1:13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</row>
    <row r="726" spans="1:13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</row>
    <row r="727" spans="1:13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</row>
    <row r="728" spans="1:13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</row>
    <row r="729" spans="1:13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</row>
    <row r="730" spans="1:13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</row>
    <row r="731" spans="1:13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</row>
    <row r="732" spans="1:13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</row>
    <row r="733" spans="1:13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</row>
    <row r="734" spans="1:13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</row>
    <row r="735" spans="1:13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</row>
    <row r="736" spans="1:13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</row>
    <row r="737" spans="1:13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</row>
    <row r="738" spans="1:13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</row>
    <row r="739" spans="1:13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</row>
    <row r="740" spans="1:13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</row>
    <row r="741" spans="1:13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</row>
    <row r="742" spans="1:13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</row>
    <row r="743" spans="1:13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</row>
    <row r="744" spans="1:13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</row>
    <row r="745" spans="1:13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</row>
    <row r="746" spans="1:13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</row>
    <row r="747" spans="1:13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</row>
    <row r="748" spans="1:13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</row>
    <row r="749" spans="1:13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</row>
    <row r="750" spans="1:13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</row>
    <row r="751" spans="1:13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</row>
    <row r="752" spans="1:13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</row>
    <row r="753" spans="1:13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</row>
    <row r="754" spans="1:13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</row>
    <row r="755" spans="1:13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</row>
    <row r="756" spans="1:13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</row>
    <row r="757" spans="1:13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</row>
    <row r="758" spans="1:13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</row>
    <row r="759" spans="1:13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</row>
    <row r="760" spans="1:13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</row>
    <row r="761" spans="1:13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</row>
    <row r="762" spans="1:13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</row>
    <row r="763" spans="1:13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</row>
    <row r="764" spans="1:13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</row>
    <row r="765" spans="1:13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</row>
    <row r="766" spans="1:13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</row>
    <row r="767" spans="1:13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</row>
    <row r="768" spans="1:13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</row>
    <row r="769" spans="1:13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</row>
    <row r="770" spans="1:13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</row>
    <row r="771" spans="1:13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</row>
    <row r="772" spans="1:13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</row>
    <row r="773" spans="1:13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</row>
    <row r="774" spans="1:13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</row>
    <row r="775" spans="1:13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</row>
    <row r="776" spans="1:13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</row>
    <row r="777" spans="1:13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</row>
    <row r="778" spans="1:13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</row>
    <row r="779" spans="1:13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</row>
    <row r="780" spans="1:13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</row>
    <row r="781" spans="1:13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</row>
    <row r="782" spans="1:13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</row>
    <row r="783" spans="1:13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</row>
    <row r="784" spans="1:13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</row>
    <row r="785" spans="1:13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</row>
    <row r="786" spans="1:13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</row>
    <row r="787" spans="1:13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</row>
    <row r="788" spans="1:13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</row>
    <row r="789" spans="1:13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</row>
    <row r="790" spans="1:13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</row>
    <row r="791" spans="1:13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</row>
    <row r="792" spans="1:13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</row>
    <row r="793" spans="1:13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</row>
    <row r="794" spans="1:13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</row>
    <row r="795" spans="1:13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</row>
    <row r="796" spans="1:13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</row>
    <row r="797" spans="1:13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</row>
    <row r="798" spans="1:13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</row>
    <row r="799" spans="1:13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</row>
    <row r="800" spans="1:13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</row>
    <row r="801" spans="1:13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</row>
    <row r="802" spans="1:13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</row>
    <row r="803" spans="1:13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</row>
    <row r="804" spans="1:13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</row>
    <row r="805" spans="1:13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</row>
    <row r="806" spans="1:13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</row>
    <row r="807" spans="1:13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</row>
    <row r="808" spans="1:13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</row>
    <row r="809" spans="1:13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</row>
    <row r="810" spans="1:13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</row>
    <row r="811" spans="1:13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</row>
    <row r="812" spans="1:13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</row>
    <row r="813" spans="1:13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</row>
    <row r="814" spans="1:13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</row>
    <row r="815" spans="1:13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</row>
    <row r="816" spans="1:13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</row>
    <row r="817" spans="1:13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</row>
    <row r="818" spans="1:13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</row>
    <row r="819" spans="1:13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</row>
    <row r="820" spans="1:13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</row>
    <row r="821" spans="1:13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</row>
    <row r="822" spans="1:13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</row>
    <row r="823" spans="1:13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</row>
    <row r="824" spans="1:13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</row>
    <row r="825" spans="1:13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</row>
    <row r="826" spans="1:13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</row>
    <row r="827" spans="1:13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</row>
    <row r="828" spans="1:13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</row>
    <row r="829" spans="1:13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</row>
    <row r="830" spans="1:13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</row>
    <row r="831" spans="1:13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</row>
    <row r="832" spans="1:13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</row>
    <row r="833" spans="1:13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</row>
    <row r="834" spans="1:13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</row>
    <row r="835" spans="1:13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</row>
    <row r="836" spans="1:13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</row>
    <row r="837" spans="1:13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</row>
    <row r="838" spans="1:13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</row>
    <row r="839" spans="1:13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</row>
    <row r="840" spans="1:13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</row>
    <row r="841" spans="1:13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</row>
    <row r="842" spans="1:13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</row>
    <row r="843" spans="1:13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</row>
    <row r="844" spans="1:13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</row>
    <row r="845" spans="1:13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</row>
    <row r="846" spans="1:13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</row>
    <row r="847" spans="1:13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</row>
    <row r="848" spans="1:13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</row>
    <row r="849" spans="1:13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</row>
    <row r="850" spans="1:13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</row>
    <row r="851" spans="1:13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</row>
    <row r="852" spans="1:13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</row>
    <row r="853" spans="1:13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</row>
    <row r="854" spans="1:13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</row>
    <row r="855" spans="1:13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</row>
    <row r="856" spans="1:13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</row>
    <row r="857" spans="1:13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</row>
    <row r="858" spans="1:13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</row>
    <row r="859" spans="1:13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</row>
    <row r="860" spans="1:13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</row>
    <row r="861" spans="1:13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</row>
    <row r="862" spans="1:13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</row>
    <row r="863" spans="1:13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</row>
    <row r="864" spans="1:13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</row>
    <row r="865" spans="1:13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</row>
    <row r="866" spans="1:13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</row>
    <row r="867" spans="1:13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</row>
    <row r="868" spans="1:13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</row>
    <row r="869" spans="1:13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</row>
    <row r="870" spans="1:13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</row>
    <row r="871" spans="1:13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</row>
    <row r="872" spans="1:13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</row>
    <row r="873" spans="1:13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</row>
    <row r="874" spans="1:13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</row>
    <row r="875" spans="1:13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</row>
    <row r="876" spans="1:13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</row>
    <row r="877" spans="1:13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</row>
    <row r="878" spans="1:13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</row>
    <row r="879" spans="1:13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</row>
    <row r="880" spans="1:13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</row>
    <row r="881" spans="1:13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</row>
    <row r="882" spans="1:13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</row>
    <row r="883" spans="1:13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</row>
    <row r="884" spans="1:13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</row>
    <row r="885" spans="1:13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</row>
    <row r="886" spans="1:13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</row>
    <row r="887" spans="1:13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</row>
    <row r="888" spans="1:13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</row>
    <row r="889" spans="1:13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</row>
    <row r="890" spans="1:13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</row>
    <row r="891" spans="1:13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</row>
    <row r="892" spans="1:13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</row>
    <row r="893" spans="1:13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</row>
    <row r="894" spans="1:13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</row>
    <row r="895" spans="1:13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</row>
    <row r="896" spans="1:13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</row>
    <row r="897" spans="1:13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</row>
    <row r="898" spans="1:13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</row>
    <row r="899" spans="1:13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</row>
    <row r="900" spans="1:13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</row>
    <row r="901" spans="1:13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</row>
    <row r="902" spans="1:13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</row>
    <row r="903" spans="1:13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</row>
    <row r="904" spans="1:13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</row>
    <row r="905" spans="1:13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</row>
    <row r="906" spans="1:13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</row>
    <row r="907" spans="1:13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</row>
    <row r="908" spans="1:13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</row>
    <row r="909" spans="1:13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</row>
    <row r="910" spans="1:13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</row>
    <row r="911" spans="1:13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</row>
    <row r="912" spans="1:13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</row>
    <row r="913" spans="1:13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</row>
    <row r="914" spans="1:13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</row>
    <row r="915" spans="1:13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</row>
    <row r="916" spans="1:13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</row>
    <row r="917" spans="1:13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</row>
    <row r="918" spans="1:13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</row>
    <row r="919" spans="1:13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</row>
    <row r="920" spans="1:13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</row>
    <row r="921" spans="1:13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</row>
    <row r="922" spans="1:13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</row>
    <row r="923" spans="1:13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</row>
    <row r="924" spans="1:13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</row>
    <row r="925" spans="1:13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</row>
    <row r="926" spans="1:13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</row>
    <row r="927" spans="1:13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</row>
    <row r="928" spans="1:13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</row>
    <row r="929" spans="1:13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</row>
    <row r="930" spans="1:13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</row>
    <row r="931" spans="1:13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</row>
    <row r="932" spans="1:13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</row>
    <row r="933" spans="1:13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</row>
    <row r="934" spans="1:13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</row>
    <row r="935" spans="1:13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</row>
    <row r="936" spans="1:13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</row>
    <row r="937" spans="1:13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</row>
    <row r="938" spans="1:13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</row>
    <row r="939" spans="1:13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</row>
    <row r="940" spans="1:13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</row>
    <row r="941" spans="1:13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</row>
    <row r="942" spans="1:13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</row>
    <row r="943" spans="1:13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</row>
    <row r="944" spans="1:13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</row>
    <row r="945" spans="1:13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</row>
    <row r="946" spans="1:13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</row>
    <row r="947" spans="1:13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</row>
    <row r="948" spans="1:13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</row>
    <row r="949" spans="1:13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</row>
    <row r="950" spans="1:13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</row>
    <row r="951" spans="1:13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</row>
    <row r="952" spans="1:13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</row>
    <row r="953" spans="1:13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</row>
    <row r="954" spans="1:13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</row>
    <row r="955" spans="1:13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</row>
    <row r="956" spans="1:13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</row>
    <row r="957" spans="1:13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</row>
    <row r="958" spans="1:13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</row>
    <row r="959" spans="1:13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</row>
    <row r="960" spans="1:13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</row>
    <row r="961" spans="1:13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</row>
    <row r="962" spans="1:13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</row>
    <row r="963" spans="1:13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</row>
    <row r="964" spans="1:13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</row>
    <row r="965" spans="1:13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</row>
    <row r="966" spans="1:13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</row>
    <row r="967" spans="1:13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</row>
    <row r="968" spans="1:13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</row>
    <row r="969" spans="1:13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</row>
    <row r="970" spans="1:13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</row>
    <row r="971" spans="1:13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</row>
    <row r="972" spans="1:13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</row>
    <row r="973" spans="1:13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</row>
    <row r="974" spans="1:13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</row>
    <row r="975" spans="1:13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</row>
    <row r="976" spans="1:13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</row>
    <row r="977" spans="1:13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</row>
    <row r="978" spans="1:13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</row>
    <row r="979" spans="1:13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</row>
    <row r="980" spans="1:13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</row>
    <row r="981" spans="1:13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</row>
    <row r="982" spans="1:13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</row>
    <row r="983" spans="1:13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</row>
    <row r="984" spans="1:13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</row>
    <row r="985" spans="1:13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</row>
    <row r="986" spans="1:13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</row>
    <row r="987" spans="1:13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</row>
    <row r="988" spans="1:13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</row>
    <row r="989" spans="1:13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</row>
    <row r="990" spans="1:13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</row>
    <row r="991" spans="1:13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</row>
    <row r="992" spans="1:13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</row>
    <row r="993" spans="1:13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</row>
    <row r="994" spans="1:13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</row>
    <row r="995" spans="1:13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</row>
    <row r="996" spans="1:13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  <row r="997" spans="1:13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</row>
    <row r="998" spans="1:13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  <row r="999" spans="1:13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</row>
    <row r="1000" spans="1:13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</row>
    <row r="1001" spans="1:13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</row>
    <row r="1002" spans="1:13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</row>
    <row r="1003" spans="1:13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</row>
    <row r="1004" spans="1:13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</row>
    <row r="1005" spans="1:13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</row>
    <row r="1006" spans="1:13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</row>
    <row r="1007" spans="1:13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</row>
    <row r="1008" spans="1:13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</row>
    <row r="1009" spans="1:13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</row>
    <row r="1010" spans="1:13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</row>
    <row r="1011" spans="1:13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</row>
    <row r="1012" spans="1:13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</row>
    <row r="1013" spans="1:13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</row>
    <row r="1014" spans="1:13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</row>
    <row r="1015" spans="1:13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</row>
    <row r="1016" spans="1:13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</row>
    <row r="1017" spans="1:13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</row>
    <row r="1018" spans="1:13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</row>
    <row r="1019" spans="1:13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</row>
    <row r="1020" spans="1:13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</row>
    <row r="1021" spans="1:13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</row>
    <row r="1022" spans="1:13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</row>
    <row r="1023" spans="1:13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</row>
    <row r="1024" spans="1:13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</row>
    <row r="1025" spans="1:13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</row>
    <row r="1026" spans="1:13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</row>
    <row r="1027" spans="1:13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</row>
    <row r="1028" spans="1:13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</row>
    <row r="1029" spans="1:13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</row>
    <row r="1030" spans="1:13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</row>
    <row r="1031" spans="1:13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</row>
    <row r="1032" spans="1:13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</row>
    <row r="1033" spans="1:13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</row>
    <row r="1034" spans="1:13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</row>
  </sheetData>
  <mergeCells count="2">
    <mergeCell ref="A2:H2"/>
    <mergeCell ref="B3:H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4"/>
  <sheetViews>
    <sheetView workbookViewId="0">
      <selection activeCell="A4" sqref="A4"/>
    </sheetView>
  </sheetViews>
  <sheetFormatPr defaultRowHeight="12.75" x14ac:dyDescent="0.2"/>
  <cols>
    <col min="1" max="1" width="45.7109375" style="4" customWidth="1"/>
    <col min="2" max="2" width="25.5703125" style="4" customWidth="1"/>
    <col min="3" max="3" width="24.85546875" style="4" customWidth="1"/>
    <col min="4" max="4" width="26.28515625" style="4" customWidth="1"/>
    <col min="5" max="5" width="27.28515625" style="4" customWidth="1"/>
    <col min="6" max="15" width="11.42578125" style="4" customWidth="1"/>
    <col min="16" max="16384" width="9.140625" style="4"/>
  </cols>
  <sheetData>
    <row r="1" spans="1:1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 x14ac:dyDescent="0.2">
      <c r="A2" s="7" t="s">
        <v>20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x14ac:dyDescent="0.2">
      <c r="A3" s="14">
        <v>2017</v>
      </c>
      <c r="B3" s="13" t="s">
        <v>1</v>
      </c>
      <c r="C3" s="13"/>
      <c r="D3" s="13"/>
      <c r="E3" s="13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45" x14ac:dyDescent="0.2">
      <c r="A4" s="15" t="s">
        <v>235</v>
      </c>
      <c r="B4" s="16" t="s">
        <v>16</v>
      </c>
      <c r="C4" s="16" t="s">
        <v>17</v>
      </c>
      <c r="D4" s="16" t="s">
        <v>18</v>
      </c>
      <c r="E4" s="16" t="s">
        <v>19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">
      <c r="A5" s="8" t="s">
        <v>136</v>
      </c>
      <c r="B5" s="11">
        <v>0</v>
      </c>
      <c r="C5" s="11">
        <v>0</v>
      </c>
      <c r="D5" s="11">
        <v>0</v>
      </c>
      <c r="E5" s="11">
        <v>1</v>
      </c>
    </row>
    <row r="6" spans="1:15" x14ac:dyDescent="0.2">
      <c r="A6" s="8" t="s">
        <v>137</v>
      </c>
      <c r="B6" s="11">
        <v>0</v>
      </c>
      <c r="C6" s="11">
        <v>0</v>
      </c>
      <c r="D6" s="11">
        <v>1</v>
      </c>
      <c r="E6" s="11"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A7" s="8" t="s">
        <v>70</v>
      </c>
      <c r="B7" s="11">
        <v>0</v>
      </c>
      <c r="C7" s="11">
        <v>0</v>
      </c>
      <c r="D7" s="11">
        <v>0</v>
      </c>
      <c r="E7" s="11"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">
      <c r="A8" s="9" t="s">
        <v>138</v>
      </c>
      <c r="B8" s="11"/>
      <c r="C8" s="11"/>
      <c r="D8" s="11"/>
      <c r="E8" s="1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">
      <c r="A9" s="9" t="s">
        <v>97</v>
      </c>
      <c r="B9" s="11">
        <v>0</v>
      </c>
      <c r="C9" s="11">
        <v>0</v>
      </c>
      <c r="D9" s="11">
        <v>0</v>
      </c>
      <c r="E9" s="11"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6" customFormat="1" x14ac:dyDescent="0.2">
      <c r="A10" s="10" t="s">
        <v>139</v>
      </c>
      <c r="B10" s="11">
        <v>0</v>
      </c>
      <c r="C10" s="11">
        <v>0</v>
      </c>
      <c r="D10" s="11">
        <v>0</v>
      </c>
      <c r="E10" s="11">
        <v>4</v>
      </c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x14ac:dyDescent="0.2">
      <c r="A11" s="8" t="s">
        <v>140</v>
      </c>
      <c r="B11" s="11"/>
      <c r="C11" s="11"/>
      <c r="D11" s="11"/>
      <c r="E11" s="1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">
      <c r="A12" s="8" t="s">
        <v>172</v>
      </c>
      <c r="B12" s="11">
        <v>0</v>
      </c>
      <c r="C12" s="11">
        <v>0</v>
      </c>
      <c r="D12" s="11">
        <v>0</v>
      </c>
      <c r="E12" s="11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">
      <c r="A13" s="8" t="s">
        <v>72</v>
      </c>
      <c r="B13" s="11">
        <v>0</v>
      </c>
      <c r="C13" s="11">
        <v>0</v>
      </c>
      <c r="D13" s="11">
        <v>0</v>
      </c>
      <c r="E13" s="11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">
      <c r="A14" s="8" t="s">
        <v>76</v>
      </c>
      <c r="B14" s="11">
        <v>0</v>
      </c>
      <c r="C14" s="11">
        <v>0</v>
      </c>
      <c r="D14" s="11">
        <v>0</v>
      </c>
      <c r="E14" s="11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">
      <c r="A15" s="8" t="s">
        <v>79</v>
      </c>
      <c r="B15" s="11">
        <v>0</v>
      </c>
      <c r="C15" s="11">
        <v>0</v>
      </c>
      <c r="D15" s="11">
        <v>0</v>
      </c>
      <c r="E15" s="11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">
      <c r="A16" s="9" t="s">
        <v>100</v>
      </c>
      <c r="B16" s="11"/>
      <c r="C16" s="11"/>
      <c r="D16" s="11"/>
      <c r="E16" s="1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x14ac:dyDescent="0.2">
      <c r="A17" s="9" t="s">
        <v>102</v>
      </c>
      <c r="B17" s="11">
        <v>5</v>
      </c>
      <c r="C17" s="11">
        <v>0</v>
      </c>
      <c r="D17" s="11">
        <v>0</v>
      </c>
      <c r="E17" s="11">
        <v>1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">
      <c r="A18" s="8" t="s">
        <v>177</v>
      </c>
      <c r="B18" s="11"/>
      <c r="C18" s="11"/>
      <c r="D18" s="11" t="s">
        <v>178</v>
      </c>
      <c r="E18" s="1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">
      <c r="A19" s="8" t="s">
        <v>141</v>
      </c>
      <c r="B19" s="11"/>
      <c r="C19" s="11"/>
      <c r="D19" s="11">
        <v>1</v>
      </c>
      <c r="E19" s="1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">
      <c r="A20" s="9" t="s">
        <v>44</v>
      </c>
      <c r="B20" s="11">
        <v>0</v>
      </c>
      <c r="C20" s="11">
        <v>0</v>
      </c>
      <c r="D20" s="11">
        <v>0</v>
      </c>
      <c r="E20" s="11"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">
      <c r="A21" s="9" t="s">
        <v>103</v>
      </c>
      <c r="B21" s="11"/>
      <c r="C21" s="11"/>
      <c r="D21" s="11"/>
      <c r="E21" s="1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30" customHeight="1" x14ac:dyDescent="0.2">
      <c r="A22" s="8" t="s">
        <v>112</v>
      </c>
      <c r="B22" s="11">
        <v>0</v>
      </c>
      <c r="C22" s="11">
        <v>0</v>
      </c>
      <c r="D22" s="11" t="s">
        <v>115</v>
      </c>
      <c r="E22" s="11"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">
      <c r="A23" s="8" t="s">
        <v>143</v>
      </c>
      <c r="B23" s="11"/>
      <c r="C23" s="11"/>
      <c r="D23" s="11">
        <v>21</v>
      </c>
      <c r="E23" s="1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">
      <c r="A24" s="8" t="s">
        <v>67</v>
      </c>
      <c r="B24" s="11">
        <v>0</v>
      </c>
      <c r="C24" s="11">
        <v>0</v>
      </c>
      <c r="D24" s="11">
        <v>0</v>
      </c>
      <c r="E24" s="11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">
      <c r="A25" s="9" t="s">
        <v>48</v>
      </c>
      <c r="B25" s="11">
        <v>5</v>
      </c>
      <c r="C25" s="11">
        <v>5</v>
      </c>
      <c r="D25" s="11">
        <v>0</v>
      </c>
      <c r="E25" s="11"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">
      <c r="A26" s="9" t="s">
        <v>144</v>
      </c>
      <c r="B26" s="11"/>
      <c r="C26" s="11"/>
      <c r="D26" s="11"/>
      <c r="E26" s="1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">
      <c r="A27" s="8" t="s">
        <v>198</v>
      </c>
      <c r="B27" s="11"/>
      <c r="C27" s="11"/>
      <c r="D27" s="11">
        <v>3</v>
      </c>
      <c r="E27" s="1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">
      <c r="A28" s="8" t="s">
        <v>116</v>
      </c>
      <c r="B28" s="11">
        <v>0</v>
      </c>
      <c r="C28" s="11">
        <v>0</v>
      </c>
      <c r="D28" s="11" t="s">
        <v>118</v>
      </c>
      <c r="E28" s="11" t="s">
        <v>119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">
      <c r="A29" s="8" t="s">
        <v>176</v>
      </c>
      <c r="B29" s="11"/>
      <c r="C29" s="11"/>
      <c r="D29" s="11"/>
      <c r="E29" s="1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">
      <c r="A30" s="9" t="s">
        <v>145</v>
      </c>
      <c r="B30" s="11">
        <v>3</v>
      </c>
      <c r="C30" s="11">
        <v>0</v>
      </c>
      <c r="D30" s="11">
        <v>0</v>
      </c>
      <c r="E30" s="11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">
      <c r="A31" s="8" t="s">
        <v>146</v>
      </c>
      <c r="B31" s="11">
        <v>1</v>
      </c>
      <c r="C31" s="11">
        <v>0</v>
      </c>
      <c r="D31" s="11">
        <v>2</v>
      </c>
      <c r="E31" s="11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">
      <c r="A32" s="8" t="s">
        <v>197</v>
      </c>
      <c r="B32" s="11"/>
      <c r="C32" s="11"/>
      <c r="D32" s="11">
        <v>3</v>
      </c>
      <c r="E32" s="1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">
      <c r="A33" s="9" t="s">
        <v>105</v>
      </c>
      <c r="B33" s="11">
        <v>0</v>
      </c>
      <c r="C33" s="11">
        <v>0</v>
      </c>
      <c r="D33" s="11">
        <v>0</v>
      </c>
      <c r="E33" s="11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6" customFormat="1" x14ac:dyDescent="0.2">
      <c r="A34" s="10" t="s">
        <v>147</v>
      </c>
      <c r="B34" s="11">
        <v>0</v>
      </c>
      <c r="C34" s="11">
        <v>0</v>
      </c>
      <c r="D34" s="11">
        <v>0</v>
      </c>
      <c r="E34" s="11">
        <v>4</v>
      </c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x14ac:dyDescent="0.2">
      <c r="A35" s="8" t="s">
        <v>83</v>
      </c>
      <c r="B35" s="11">
        <v>0</v>
      </c>
      <c r="C35" s="11">
        <v>0</v>
      </c>
      <c r="D35" s="11">
        <v>0</v>
      </c>
      <c r="E35" s="11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">
      <c r="A36" s="8" t="s">
        <v>148</v>
      </c>
      <c r="B36" s="11">
        <v>0</v>
      </c>
      <c r="C36" s="11">
        <v>0</v>
      </c>
      <c r="D36" s="11">
        <v>2</v>
      </c>
      <c r="E36" s="11">
        <v>2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">
      <c r="A37" s="8" t="s">
        <v>68</v>
      </c>
      <c r="B37" s="11">
        <v>0</v>
      </c>
      <c r="C37" s="11">
        <v>0</v>
      </c>
      <c r="D37" s="11">
        <v>2</v>
      </c>
      <c r="E37" s="11"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">
      <c r="A38" s="8" t="s">
        <v>66</v>
      </c>
      <c r="B38" s="11">
        <v>0</v>
      </c>
      <c r="C38" s="11">
        <v>0</v>
      </c>
      <c r="D38" s="11">
        <v>1</v>
      </c>
      <c r="E38" s="11"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">
      <c r="A39" s="10" t="s">
        <v>125</v>
      </c>
      <c r="B39" s="11"/>
      <c r="C39" s="11"/>
      <c r="D39" s="11"/>
      <c r="E39" s="1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">
      <c r="A40" s="10" t="s">
        <v>126</v>
      </c>
      <c r="B40" s="11"/>
      <c r="C40" s="11"/>
      <c r="D40" s="11"/>
      <c r="E40" s="1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">
      <c r="A41" s="10" t="s">
        <v>149</v>
      </c>
      <c r="B41" s="11"/>
      <c r="C41" s="11"/>
      <c r="D41" s="11"/>
      <c r="E41" s="1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">
      <c r="A42" s="9" t="s">
        <v>106</v>
      </c>
      <c r="B42" s="11"/>
      <c r="C42" s="11"/>
      <c r="D42" s="11"/>
      <c r="E42" s="1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">
      <c r="A43" s="8" t="s">
        <v>86</v>
      </c>
      <c r="B43" s="11">
        <v>2</v>
      </c>
      <c r="C43" s="11">
        <v>0</v>
      </c>
      <c r="D43" s="11">
        <v>0</v>
      </c>
      <c r="E43" s="11">
        <v>0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38.25" x14ac:dyDescent="0.2">
      <c r="A44" s="8" t="s">
        <v>150</v>
      </c>
      <c r="B44" s="11"/>
      <c r="C44" s="11"/>
      <c r="D44" s="11" t="s">
        <v>180</v>
      </c>
      <c r="E44" s="1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">
      <c r="A45" s="10" t="s">
        <v>127</v>
      </c>
      <c r="B45" s="11"/>
      <c r="C45" s="11"/>
      <c r="D45" s="11"/>
      <c r="E45" s="1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">
      <c r="A46" s="9" t="s">
        <v>107</v>
      </c>
      <c r="B46" s="11"/>
      <c r="C46" s="11"/>
      <c r="D46" s="11"/>
      <c r="E46" s="1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">
      <c r="A47" s="8" t="s">
        <v>152</v>
      </c>
      <c r="B47" s="11"/>
      <c r="C47" s="11"/>
      <c r="D47" s="11">
        <v>2</v>
      </c>
      <c r="E47" s="1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">
      <c r="A48" s="8" t="s">
        <v>181</v>
      </c>
      <c r="B48" s="11"/>
      <c r="C48" s="11"/>
      <c r="D48" s="11"/>
      <c r="E48" s="1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">
      <c r="A49" s="10" t="s">
        <v>128</v>
      </c>
      <c r="B49" s="11"/>
      <c r="C49" s="11"/>
      <c r="D49" s="11"/>
      <c r="E49" s="1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">
      <c r="A50" s="10" t="s">
        <v>153</v>
      </c>
      <c r="B50" s="11"/>
      <c r="C50" s="11"/>
      <c r="D50" s="11"/>
      <c r="E50" s="1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">
      <c r="A51" s="10" t="s">
        <v>154</v>
      </c>
      <c r="B51" s="11"/>
      <c r="C51" s="11"/>
      <c r="D51" s="11"/>
      <c r="E51" s="1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">
      <c r="A52" s="8" t="s">
        <v>89</v>
      </c>
      <c r="B52" s="11">
        <v>0</v>
      </c>
      <c r="C52" s="11">
        <v>0</v>
      </c>
      <c r="D52" s="11">
        <v>0</v>
      </c>
      <c r="E52" s="11"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x14ac:dyDescent="0.2">
      <c r="A53" s="8" t="s">
        <v>69</v>
      </c>
      <c r="B53" s="11">
        <v>0</v>
      </c>
      <c r="C53" s="11">
        <v>0</v>
      </c>
      <c r="D53" s="11">
        <v>0</v>
      </c>
      <c r="E53" s="11"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x14ac:dyDescent="0.2">
      <c r="A54" s="8" t="s">
        <v>195</v>
      </c>
      <c r="B54" s="11">
        <v>0</v>
      </c>
      <c r="C54" s="11">
        <v>0</v>
      </c>
      <c r="D54" s="11">
        <v>0</v>
      </c>
      <c r="E54" s="11"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x14ac:dyDescent="0.2">
      <c r="A55" s="10" t="s">
        <v>129</v>
      </c>
      <c r="B55" s="11"/>
      <c r="C55" s="11"/>
      <c r="D55" s="11"/>
      <c r="E55" s="1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x14ac:dyDescent="0.2">
      <c r="A56" s="8" t="s">
        <v>183</v>
      </c>
      <c r="B56" s="11"/>
      <c r="C56" s="11"/>
      <c r="D56" s="11"/>
      <c r="E56" s="1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x14ac:dyDescent="0.2">
      <c r="A57" s="8" t="s">
        <v>155</v>
      </c>
      <c r="B57" s="11"/>
      <c r="C57" s="11"/>
      <c r="D57" s="11">
        <v>1</v>
      </c>
      <c r="E57" s="1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1" customFormat="1" x14ac:dyDescent="0.2">
      <c r="A58" s="8" t="s">
        <v>156</v>
      </c>
      <c r="B58" s="11">
        <v>1</v>
      </c>
      <c r="C58" s="11"/>
      <c r="D58" s="11">
        <v>1</v>
      </c>
      <c r="E58" s="11">
        <v>4</v>
      </c>
    </row>
    <row r="59" spans="1:15" s="1" customFormat="1" x14ac:dyDescent="0.2">
      <c r="A59" s="8" t="s">
        <v>158</v>
      </c>
      <c r="B59" s="11">
        <v>2</v>
      </c>
      <c r="C59" s="11"/>
      <c r="D59" s="11"/>
      <c r="E59" s="11"/>
    </row>
    <row r="60" spans="1:15" s="1" customFormat="1" x14ac:dyDescent="0.2">
      <c r="A60" s="8" t="s">
        <v>159</v>
      </c>
      <c r="B60" s="11"/>
      <c r="C60" s="11"/>
      <c r="D60" s="11"/>
      <c r="E60" s="11"/>
    </row>
    <row r="61" spans="1:15" ht="63.75" x14ac:dyDescent="0.2">
      <c r="A61" s="8" t="s">
        <v>61</v>
      </c>
      <c r="B61" s="11">
        <v>0</v>
      </c>
      <c r="C61" s="11">
        <v>0</v>
      </c>
      <c r="D61" s="11" t="s">
        <v>65</v>
      </c>
      <c r="E61" s="11"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x14ac:dyDescent="0.2">
      <c r="A62" s="10" t="s">
        <v>160</v>
      </c>
      <c r="B62" s="11">
        <v>0</v>
      </c>
      <c r="C62" s="11">
        <v>0</v>
      </c>
      <c r="D62" s="11">
        <v>0</v>
      </c>
      <c r="E62" s="11">
        <v>4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6" customFormat="1" x14ac:dyDescent="0.2">
      <c r="A63" s="10" t="s">
        <v>161</v>
      </c>
      <c r="B63" s="11">
        <v>0</v>
      </c>
      <c r="C63" s="11">
        <v>0</v>
      </c>
      <c r="D63" s="11">
        <v>0</v>
      </c>
      <c r="E63" s="11">
        <v>4</v>
      </c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">
      <c r="A64" s="8" t="s">
        <v>192</v>
      </c>
      <c r="B64" s="11"/>
      <c r="C64" s="11"/>
      <c r="D64" s="11"/>
      <c r="E64" s="1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38.25" x14ac:dyDescent="0.2">
      <c r="A65" s="8" t="s">
        <v>162</v>
      </c>
      <c r="B65" s="11"/>
      <c r="C65" s="11"/>
      <c r="D65" s="11" t="s">
        <v>186</v>
      </c>
      <c r="E65" s="1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x14ac:dyDescent="0.2">
      <c r="A66" s="8" t="s">
        <v>163</v>
      </c>
      <c r="B66" s="11"/>
      <c r="C66" s="11"/>
      <c r="D66" s="11">
        <v>3</v>
      </c>
      <c r="E66" s="1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x14ac:dyDescent="0.2">
      <c r="A67" s="10" t="s">
        <v>190</v>
      </c>
      <c r="B67" s="11">
        <v>0</v>
      </c>
      <c r="C67" s="11">
        <v>0</v>
      </c>
      <c r="D67" s="11">
        <v>0</v>
      </c>
      <c r="E67" s="11">
        <v>4</v>
      </c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x14ac:dyDescent="0.2">
      <c r="A68" s="9" t="s">
        <v>51</v>
      </c>
      <c r="B68" s="11">
        <v>0</v>
      </c>
      <c r="C68" s="11">
        <v>0</v>
      </c>
      <c r="D68" s="11">
        <v>0</v>
      </c>
      <c r="E68" s="11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x14ac:dyDescent="0.2">
      <c r="A69" s="9" t="s">
        <v>164</v>
      </c>
      <c r="B69" s="11"/>
      <c r="C69" s="11"/>
      <c r="D69" s="11"/>
      <c r="E69" s="1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x14ac:dyDescent="0.2">
      <c r="A70" s="10" t="s">
        <v>130</v>
      </c>
      <c r="B70" s="11"/>
      <c r="C70" s="11"/>
      <c r="D70" s="11"/>
      <c r="E70" s="1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x14ac:dyDescent="0.2">
      <c r="A71" s="10" t="s">
        <v>131</v>
      </c>
      <c r="B71" s="11"/>
      <c r="C71" s="11"/>
      <c r="D71" s="11"/>
      <c r="E71" s="1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x14ac:dyDescent="0.2">
      <c r="A72" s="8" t="s">
        <v>223</v>
      </c>
      <c r="B72" s="11"/>
      <c r="C72" s="11"/>
      <c r="D72" s="11"/>
      <c r="E72" s="1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x14ac:dyDescent="0.2">
      <c r="A73" s="8" t="s">
        <v>120</v>
      </c>
      <c r="B73" s="11">
        <v>1</v>
      </c>
      <c r="C73" s="11">
        <v>1</v>
      </c>
      <c r="D73" s="11">
        <v>3</v>
      </c>
      <c r="E73" s="11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x14ac:dyDescent="0.2">
      <c r="A74" s="10" t="s">
        <v>132</v>
      </c>
      <c r="B74" s="11"/>
      <c r="C74" s="11"/>
      <c r="D74" s="11">
        <v>5</v>
      </c>
      <c r="E74" s="11">
        <v>2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x14ac:dyDescent="0.2">
      <c r="A75" s="9" t="s">
        <v>50</v>
      </c>
      <c r="B75" s="11">
        <v>1</v>
      </c>
      <c r="C75" s="11">
        <v>1</v>
      </c>
      <c r="D75" s="11">
        <v>7</v>
      </c>
      <c r="E75" s="11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x14ac:dyDescent="0.2">
      <c r="A76" s="10" t="s">
        <v>165</v>
      </c>
      <c r="B76" s="11">
        <v>0</v>
      </c>
      <c r="C76" s="11">
        <v>0</v>
      </c>
      <c r="D76" s="11">
        <v>0</v>
      </c>
      <c r="E76" s="11">
        <v>4</v>
      </c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x14ac:dyDescent="0.2">
      <c r="A77" s="9" t="s">
        <v>175</v>
      </c>
      <c r="B77" s="11"/>
      <c r="C77" s="11"/>
      <c r="D77" s="11">
        <v>7</v>
      </c>
      <c r="E77" s="1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x14ac:dyDescent="0.2">
      <c r="A78" s="10" t="s">
        <v>133</v>
      </c>
      <c r="B78" s="11"/>
      <c r="C78" s="11"/>
      <c r="D78" s="11"/>
      <c r="E78" s="1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x14ac:dyDescent="0.2">
      <c r="A79" s="9" t="s">
        <v>108</v>
      </c>
      <c r="B79" s="11">
        <v>2</v>
      </c>
      <c r="C79" s="11">
        <v>0</v>
      </c>
      <c r="D79" s="11">
        <v>1</v>
      </c>
      <c r="E79" s="1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x14ac:dyDescent="0.2">
      <c r="A80" s="8" t="s">
        <v>91</v>
      </c>
      <c r="B80" s="11">
        <v>1</v>
      </c>
      <c r="C80" s="11">
        <v>0</v>
      </c>
      <c r="D80" s="11">
        <v>2</v>
      </c>
      <c r="E80" s="1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x14ac:dyDescent="0.2">
      <c r="A81" s="8" t="s">
        <v>166</v>
      </c>
      <c r="B81" s="11">
        <v>0</v>
      </c>
      <c r="C81" s="11">
        <v>0</v>
      </c>
      <c r="D81" s="11">
        <v>0</v>
      </c>
      <c r="E81" s="11">
        <v>1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x14ac:dyDescent="0.2">
      <c r="A82" s="8" t="s">
        <v>167</v>
      </c>
      <c r="B82" s="11"/>
      <c r="C82" s="11"/>
      <c r="D82" s="11"/>
      <c r="E82" s="1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x14ac:dyDescent="0.2">
      <c r="A83" s="8" t="s">
        <v>168</v>
      </c>
      <c r="B83" s="11">
        <v>0</v>
      </c>
      <c r="C83" s="11">
        <v>0</v>
      </c>
      <c r="D83" s="11">
        <v>0</v>
      </c>
      <c r="E83" s="11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x14ac:dyDescent="0.2">
      <c r="A84" s="10" t="s">
        <v>134</v>
      </c>
      <c r="B84" s="11"/>
      <c r="C84" s="11"/>
      <c r="D84" s="11"/>
      <c r="E84" s="1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x14ac:dyDescent="0.2">
      <c r="A85" s="10" t="s">
        <v>135</v>
      </c>
      <c r="B85" s="11"/>
      <c r="C85" s="11"/>
      <c r="D85" s="11">
        <v>2</v>
      </c>
      <c r="E85" s="11">
        <v>1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x14ac:dyDescent="0.2">
      <c r="A86" s="10" t="s">
        <v>199</v>
      </c>
      <c r="B86" s="11">
        <v>0</v>
      </c>
      <c r="C86" s="11">
        <v>0</v>
      </c>
      <c r="D86" s="11">
        <v>0</v>
      </c>
      <c r="E86" s="11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x14ac:dyDescent="0.2">
      <c r="A87" s="8" t="s">
        <v>94</v>
      </c>
      <c r="B87" s="11">
        <v>0</v>
      </c>
      <c r="C87" s="11">
        <v>0</v>
      </c>
      <c r="D87" s="11">
        <v>0</v>
      </c>
      <c r="E87" s="11"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x14ac:dyDescent="0.2">
      <c r="A88" s="10" t="s">
        <v>169</v>
      </c>
      <c r="B88" s="11">
        <v>0</v>
      </c>
      <c r="C88" s="11">
        <v>0</v>
      </c>
      <c r="D88" s="11">
        <v>0</v>
      </c>
      <c r="E88" s="11">
        <v>4</v>
      </c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x14ac:dyDescent="0.2">
      <c r="A89" s="9" t="s">
        <v>110</v>
      </c>
      <c r="B89" s="11">
        <v>0</v>
      </c>
      <c r="C89" s="11">
        <v>0</v>
      </c>
      <c r="D89" s="11">
        <v>0</v>
      </c>
      <c r="E89" s="11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x14ac:dyDescent="0.2">
      <c r="A90" s="8" t="s">
        <v>122</v>
      </c>
      <c r="B90" s="11">
        <v>2</v>
      </c>
      <c r="C90" s="11">
        <v>1</v>
      </c>
      <c r="D90" s="11">
        <v>0</v>
      </c>
      <c r="E90" s="11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x14ac:dyDescent="0.2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x14ac:dyDescent="0.2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x14ac:dyDescent="0.2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x14ac:dyDescent="0.2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x14ac:dyDescent="0.2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x14ac:dyDescent="0.2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x14ac:dyDescent="0.2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x14ac:dyDescent="0.2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x14ac:dyDescent="0.2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x14ac:dyDescent="0.2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x14ac:dyDescent="0.2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x14ac:dyDescent="0.2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x14ac:dyDescent="0.2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x14ac:dyDescent="0.2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x14ac:dyDescent="0.2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x14ac:dyDescent="0.2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2" t="s">
        <v>23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2" t="s">
        <v>24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2" t="s">
        <v>25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</sheetData>
  <mergeCells count="2">
    <mergeCell ref="A2:E2"/>
    <mergeCell ref="B3:E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Docentes</vt:lpstr>
      <vt:lpstr>Publicações</vt:lpstr>
      <vt:lpstr>Produções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Ocian Mota</dc:creator>
  <cp:lastModifiedBy>Renato Rodarte</cp:lastModifiedBy>
  <dcterms:created xsi:type="dcterms:W3CDTF">2016-06-30T01:35:16Z</dcterms:created>
  <dcterms:modified xsi:type="dcterms:W3CDTF">2021-03-31T13:05:51Z</dcterms:modified>
</cp:coreProperties>
</file>